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1"/>
  </bookViews>
  <sheets>
    <sheet name="封面 " sheetId="1" r:id="rId1"/>
    <sheet name="目录" sheetId="2" r:id="rId2"/>
    <sheet name="附表1" sheetId="3" r:id="rId3"/>
    <sheet name="附表2" sheetId="4" r:id="rId4"/>
    <sheet name="附表3" sheetId="5" r:id="rId5"/>
    <sheet name="附表4" sheetId="6" r:id="rId6"/>
    <sheet name="附表5" sheetId="7" r:id="rId7"/>
    <sheet name="附表6" sheetId="8" r:id="rId8"/>
    <sheet name="附表7" sheetId="9" r:id="rId9"/>
    <sheet name="附表8" sheetId="10" r:id="rId10"/>
    <sheet name="附表9" sheetId="11" r:id="rId11"/>
    <sheet name="附表10" sheetId="12" r:id="rId12"/>
  </sheets>
  <definedNames>
    <definedName name="_xlnm.Print_Titles" localSheetId="2">'附表1'!$1:$5</definedName>
    <definedName name="_xlnm.Print_Titles" localSheetId="3">'附表2'!$1:$4</definedName>
    <definedName name="_xlnm.Print_Titles" localSheetId="8">'附表7'!$1:$5</definedName>
  </definedNames>
  <calcPr fullCalcOnLoad="1"/>
</workbook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sharedStrings.xml><?xml version="1.0" encoding="utf-8"?>
<sst xmlns="http://schemas.openxmlformats.org/spreadsheetml/2006/main" count="312" uniqueCount="218">
  <si>
    <t>单位代码：208001</t>
  </si>
  <si>
    <t>单位名称：平凉市科学技术协会</t>
  </si>
  <si>
    <t>部门预算公开表</t>
  </si>
  <si>
    <t>平凉市科学技术协会</t>
  </si>
  <si>
    <t>编制日期：2021年4月1 日</t>
  </si>
  <si>
    <t>部门领导：杨芳</t>
  </si>
  <si>
    <t>财务负责人：姜治洲</t>
  </si>
  <si>
    <t xml:space="preserve">    制表人：林春生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</si>
  <si>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</si>
  <si>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</si>
  <si>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</si>
  <si>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</si>
  <si>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</si>
  <si>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</si>
  <si>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</si>
  <si>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</si>
  <si>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</si>
  <si>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</si>
  <si>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</si>
  <si>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</si>
  <si>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</si>
  <si>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</si>
  <si>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</si>
  <si>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</si>
  <si>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</si>
  <si>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</si>
  <si>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</si>
  <si>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</si>
  <si>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</si>
  <si>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附表1</t>
  </si>
  <si>
    <t>部门收支总体情况表</t>
  </si>
  <si>
    <t>单位：万元</t>
  </si>
  <si>
    <t>收     入</t>
  </si>
  <si>
    <t>支     出</t>
  </si>
  <si>
    <t>项     目</t>
  </si>
  <si>
    <t>预算数</t>
  </si>
  <si>
    <t>项    目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</si>
  <si>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</si>
  <si>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</si>
  <si>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</si>
  <si>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</si>
  <si>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</si>
  <si>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</si>
  <si>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</si>
  <si>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</si>
  <si>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</si>
  <si>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</si>
  <si>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</si>
  <si>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</si>
  <si>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</si>
  <si>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</si>
  <si>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</si>
  <si>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</si>
  <si>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</si>
  <si>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</si>
  <si>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</si>
  <si>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</si>
  <si>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</si>
  <si>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</si>
  <si>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</si>
  <si>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</si>
  <si>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</si>
  <si>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</si>
  <si>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</si>
  <si>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</si>
  <si>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</si>
  <si>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</si>
  <si>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</si>
  <si>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</si>
  <si>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</si>
  <si>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</si>
  <si>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</si>
  <si>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</si>
  <si>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</si>
  <si>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</si>
  <si>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</si>
  <si>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</si>
  <si>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</si>
  <si>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</si>
  <si>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</si>
  <si>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</si>
  <si>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</si>
  <si>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</si>
  <si>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</si>
  <si>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</si>
  <si>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</si>
  <si>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</si>
  <si>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</si>
  <si>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附表2</t>
  </si>
  <si>
    <t>部门收入总体情况表</t>
  </si>
  <si>
    <t>金  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</si>
  <si>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</si>
  <si>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</si>
  <si>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</si>
  <si>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</si>
  <si>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</si>
  <si>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</si>
  <si>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</si>
  <si>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</si>
  <si>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</si>
  <si>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</si>
  <si>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</si>
  <si>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</si>
  <si>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</si>
  <si>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</si>
  <si>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</si>
  <si>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</si>
  <si>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</si>
  <si>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</si>
  <si>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</si>
  <si>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</si>
  <si>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</si>
  <si>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</si>
  <si>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</si>
  <si>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r>
      <t xml:space="preserve">合    </t>
    </r>
    <r>
      <rPr>
        <b/>
        <sz val="9"/>
        <rFont val="宋体"/>
        <family val="0"/>
      </rPr>
      <t>计</t>
    </r>
  </si>
  <si>
    <t xml:space="preserve">科学技术支出      </t>
  </si>
  <si>
    <t>　　　　行政运行  2060701</t>
  </si>
  <si>
    <t>　　　　科普专项活动支出 2060702</t>
  </si>
  <si>
    <t xml:space="preserve">       其他科学技术普及支出  2060799</t>
  </si>
  <si>
    <t>社会保障和就业支出</t>
  </si>
  <si>
    <t>　　行政事业单位离退休  2080501</t>
  </si>
  <si>
    <t xml:space="preserve">   基本养老保险缴费 2080505</t>
  </si>
  <si>
    <t>抚恤金（遗属生活补助）</t>
  </si>
  <si>
    <t xml:space="preserve">卫生健康支出  </t>
  </si>
  <si>
    <t>　　　　行政单位医疗  2101101</t>
  </si>
  <si>
    <t>附表4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</si>
  <si>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</si>
  <si>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</si>
  <si>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</si>
  <si>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</si>
  <si>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</si>
  <si>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</si>
  <si>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</si>
  <si>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</si>
  <si>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</si>
  <si>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</si>
  <si>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附表5</t>
  </si>
  <si>
    <t>财政拨款支出情况表</t>
  </si>
  <si>
    <t>单位名称</t>
  </si>
  <si>
    <t>合  计</t>
  </si>
  <si>
    <t>一般公共预算支出</t>
  </si>
  <si>
    <t>政府性基金预算支出</t>
  </si>
  <si>
    <t>国有资本经营预算支出</t>
  </si>
  <si>
    <t>合计</t>
  </si>
  <si>
    <t>附表6</t>
  </si>
  <si>
    <t>一般公共预算支出情况表</t>
  </si>
  <si>
    <t>合    计</t>
  </si>
  <si>
    <r>
      <t xml:space="preserve">合 </t>
    </r>
    <r>
      <rPr>
        <b/>
        <sz val="9"/>
        <rFont val="宋体"/>
        <family val="0"/>
      </rPr>
      <t xml:space="preserve">    </t>
    </r>
    <r>
      <rPr>
        <b/>
        <sz val="9"/>
        <rFont val="宋体"/>
        <family val="0"/>
      </rPr>
      <t>计</t>
    </r>
  </si>
  <si>
    <t>科学技术支出</t>
  </si>
  <si>
    <t>　　　　科普活动支出 2060702</t>
  </si>
  <si>
    <t>其他科学技术普及支出  2060799</t>
  </si>
  <si>
    <t>附表7</t>
  </si>
  <si>
    <t>一般公共预算基本支出情况表</t>
  </si>
  <si>
    <t>经济分类科目</t>
  </si>
  <si>
    <t>一般公共预算基本支出</t>
  </si>
  <si>
    <t>人员经费</t>
  </si>
  <si>
    <t>公用经费</t>
  </si>
  <si>
    <r>
      <t xml:space="preserve">合 </t>
    </r>
    <r>
      <rPr>
        <b/>
        <sz val="9"/>
        <rFont val="宋体"/>
        <family val="0"/>
      </rPr>
      <t xml:space="preserve">   </t>
    </r>
    <r>
      <rPr>
        <b/>
        <sz val="9"/>
        <rFont val="宋体"/>
        <family val="0"/>
      </rPr>
      <t>计</t>
    </r>
  </si>
  <si>
    <t>工资福利支出</t>
  </si>
  <si>
    <t>　　基本工资  30101</t>
  </si>
  <si>
    <t>　　津贴补贴  30102</t>
  </si>
  <si>
    <t>　基本养老保险缴费  30108</t>
  </si>
  <si>
    <t>基本医疗保险   30109</t>
  </si>
  <si>
    <t>　其他社会保障缴费  30112</t>
  </si>
  <si>
    <t>　　住房公积金  30113</t>
  </si>
  <si>
    <t>商品和服务支出</t>
  </si>
  <si>
    <t>　　办公费  30201</t>
  </si>
  <si>
    <t xml:space="preserve">    印刷费  30202</t>
  </si>
  <si>
    <t>　　水费   30205</t>
  </si>
  <si>
    <t>　　电费  30206</t>
  </si>
  <si>
    <t>　　邮电费  30207</t>
  </si>
  <si>
    <t>　　取暖费  30208</t>
  </si>
  <si>
    <t>　　差旅费  30211</t>
  </si>
  <si>
    <t>　　工会经费  30228</t>
  </si>
  <si>
    <t>　　福利费  30229</t>
  </si>
  <si>
    <t>　　其他交通费用（车补） 30239</t>
  </si>
  <si>
    <t>对个人和家庭的补助</t>
  </si>
  <si>
    <t xml:space="preserve">   公用经费</t>
  </si>
  <si>
    <t xml:space="preserve">    取暖费</t>
  </si>
  <si>
    <t>　　离休费  30301</t>
  </si>
  <si>
    <t xml:space="preserve">    退休费（交通补助）</t>
  </si>
  <si>
    <t>　　退休费（采暖补贴）</t>
  </si>
  <si>
    <t xml:space="preserve">   生活补助（遗属生活费）</t>
  </si>
  <si>
    <t>附表8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</si>
  <si>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</si>
  <si>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</si>
  <si>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</si>
  <si>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</si>
  <si>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</si>
  <si>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</si>
  <si>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</si>
  <si>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</si>
  <si>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</si>
  <si>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附表9</t>
  </si>
  <si>
    <t>一般公共预算机关运行经费情况表</t>
  </si>
  <si>
    <t>序    号</t>
  </si>
  <si>
    <t xml:space="preserve">　　办公费  </t>
  </si>
  <si>
    <t xml:space="preserve">    印刷费 </t>
  </si>
  <si>
    <t xml:space="preserve">　　水费   </t>
  </si>
  <si>
    <t xml:space="preserve">　　电费 </t>
  </si>
  <si>
    <t xml:space="preserve">　　邮电费 </t>
  </si>
  <si>
    <t xml:space="preserve">　　取暖费 </t>
  </si>
  <si>
    <t xml:space="preserve">　　差旅费  </t>
  </si>
  <si>
    <t xml:space="preserve">　　工会经费  </t>
  </si>
  <si>
    <t xml:space="preserve">　　福利费  </t>
  </si>
  <si>
    <t>　　其他交通费用（车补）</t>
  </si>
  <si>
    <t>流动科技馆区域常态化巡展</t>
  </si>
  <si>
    <t>科普宣传活动</t>
  </si>
  <si>
    <t>青少年科技活动</t>
  </si>
  <si>
    <t>学术交流活动</t>
  </si>
  <si>
    <t>学习培训</t>
  </si>
  <si>
    <t>反邪教协会</t>
  </si>
  <si>
    <t>科技奖励</t>
  </si>
  <si>
    <t>科技助力乡村振兴</t>
  </si>
  <si>
    <t>科普惠农活动（农技协联合会）</t>
  </si>
  <si>
    <t>附表10</t>
  </si>
  <si>
    <t>政府性基金支出预算表</t>
  </si>
  <si>
    <t>项        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</si>
</sst>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);[Red]\(#,##0.00\)"/>
    <numFmt numFmtId="181" formatCode="#,##0.00;[Red]#,##0.0"/>
  </numFmts>
  <fonts count="68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24"/>
      <color indexed="8"/>
      <name val="黑体"/>
      <family val="3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Calibri"/>
      <family val="0"/>
    </font>
    <font>
      <sz val="12"/>
      <color indexed="8"/>
      <name val="宋体"/>
      <family val="0"/>
    </font>
    <font>
      <b/>
      <sz val="10"/>
      <name val="Arial"/>
      <family val="2"/>
    </font>
    <font>
      <b/>
      <sz val="11"/>
      <color indexed="8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u val="single"/>
      <sz val="10"/>
      <color indexed="20"/>
      <name val="Arial"/>
      <family val="2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9"/>
      <name val="Tahoma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0"/>
      <color theme="10"/>
      <name val="Arial"/>
      <family val="2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0"/>
      <color theme="11"/>
      <name val="Arial"/>
      <family val="2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2"/>
      <color theme="1"/>
      <name val="仿宋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1" applyNumberFormat="0" applyAlignment="0" applyProtection="0"/>
    <xf numFmtId="0" fontId="48" fillId="5" borderId="2" applyNumberFormat="0" applyAlignment="0" applyProtection="0"/>
    <xf numFmtId="0" fontId="49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46" fillId="7" borderId="0" applyNumberFormat="0" applyBorder="0" applyAlignment="0" applyProtection="0"/>
    <xf numFmtId="178" fontId="0" fillId="0" borderId="0" applyFont="0" applyFill="0" applyBorder="0" applyAlignment="0" applyProtection="0"/>
    <xf numFmtId="0" fontId="46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58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46" fillId="14" borderId="0" applyNumberFormat="0" applyBorder="0" applyAlignment="0" applyProtection="0"/>
    <xf numFmtId="17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0" fillId="16" borderId="8" applyNumberFormat="0" applyFont="0" applyAlignment="0" applyProtection="0"/>
    <xf numFmtId="0" fontId="45" fillId="17" borderId="0" applyNumberFormat="0" applyBorder="0" applyAlignment="0" applyProtection="0"/>
    <xf numFmtId="0" fontId="60" fillId="18" borderId="0" applyNumberFormat="0" applyBorder="0" applyAlignment="0" applyProtection="0"/>
    <xf numFmtId="0" fontId="46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4" borderId="9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177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63" fillId="29" borderId="9" applyNumberFormat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180" fontId="9" fillId="0" borderId="10" xfId="0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/>
      <protection/>
    </xf>
    <xf numFmtId="180" fontId="65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center" vertical="center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180" fontId="9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 wrapText="1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center" vertical="center" wrapText="1"/>
      <protection/>
    </xf>
    <xf numFmtId="181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center"/>
      <protection/>
    </xf>
    <xf numFmtId="180" fontId="8" fillId="0" borderId="10" xfId="0" applyNumberFormat="1" applyFont="1" applyBorder="1" applyAlignment="1" applyProtection="1">
      <alignment horizontal="center" vertical="center" wrapText="1"/>
      <protection/>
    </xf>
    <xf numFmtId="18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6" fillId="33" borderId="12" xfId="26" applyFont="1" applyFill="1" applyBorder="1" applyAlignment="1" applyProtection="1">
      <alignment vertical="center" wrapText="1"/>
      <protection/>
    </xf>
    <xf numFmtId="0" fontId="66" fillId="33" borderId="13" xfId="0" applyFont="1" applyFill="1" applyBorder="1" applyAlignment="1" applyProtection="1">
      <alignment vertical="center"/>
      <protection/>
    </xf>
    <xf numFmtId="0" fontId="66" fillId="33" borderId="12" xfId="26" applyFont="1" applyFill="1" applyBorder="1" applyAlignment="1" applyProtection="1">
      <alignment vertical="center"/>
      <protection/>
    </xf>
    <xf numFmtId="0" fontId="66" fillId="33" borderId="14" xfId="26" applyFont="1" applyFill="1" applyBorder="1" applyAlignment="1" applyProtection="1">
      <alignment vertical="center" wrapText="1"/>
      <protection/>
    </xf>
    <xf numFmtId="0" fontId="66" fillId="33" borderId="15" xfId="0" applyFont="1" applyFill="1" applyBorder="1" applyAlignment="1" applyProtection="1">
      <alignment vertical="center"/>
      <protection/>
    </xf>
    <xf numFmtId="0" fontId="66" fillId="33" borderId="15" xfId="0" applyFont="1" applyFill="1" applyBorder="1" applyAlignment="1" applyProtection="1">
      <alignment/>
      <protection/>
    </xf>
    <xf numFmtId="0" fontId="66" fillId="33" borderId="16" xfId="26" applyFont="1" applyFill="1" applyBorder="1" applyAlignment="1" applyProtection="1">
      <alignment vertical="center"/>
      <protection/>
    </xf>
    <xf numFmtId="0" fontId="66" fillId="33" borderId="17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C33" sqref="C33"/>
    </sheetView>
  </sheetViews>
  <sheetFormatPr defaultColWidth="9.140625" defaultRowHeight="12.75"/>
  <cols>
    <col min="1" max="1" width="18.57421875" style="0" customWidth="1"/>
    <col min="2" max="7" width="17.140625" style="0" customWidth="1"/>
    <col min="8" max="8" width="9.00390625" style="0" customWidth="1"/>
  </cols>
  <sheetData>
    <row r="2" ht="14.25" customHeight="1">
      <c r="A2" s="95"/>
    </row>
    <row r="3" spans="1:7" ht="18.75" customHeight="1">
      <c r="A3" s="96" t="s">
        <v>0</v>
      </c>
      <c r="B3" s="96"/>
      <c r="C3" s="96"/>
      <c r="D3" s="96"/>
      <c r="E3" s="96"/>
      <c r="F3" s="96"/>
      <c r="G3" s="96"/>
    </row>
    <row r="4" spans="1:7" ht="16.5" customHeight="1">
      <c r="A4" s="97" t="s">
        <v>1</v>
      </c>
      <c r="B4" s="97"/>
      <c r="C4" s="96"/>
      <c r="D4" s="96"/>
      <c r="E4" s="96"/>
      <c r="F4" s="96"/>
      <c r="G4" s="96"/>
    </row>
    <row r="5" spans="1:7" ht="14.25" customHeight="1">
      <c r="A5" s="96"/>
      <c r="B5" s="96"/>
      <c r="C5" s="96"/>
      <c r="D5" s="96"/>
      <c r="E5" s="96"/>
      <c r="F5" s="96"/>
      <c r="G5" s="96"/>
    </row>
    <row r="6" spans="1:7" ht="14.25" customHeight="1">
      <c r="A6" s="96"/>
      <c r="B6" s="96"/>
      <c r="C6" s="96"/>
      <c r="D6" s="96"/>
      <c r="E6" s="96"/>
      <c r="F6" s="96"/>
      <c r="G6" s="96"/>
    </row>
    <row r="7" spans="1:7" ht="14.25" customHeight="1">
      <c r="A7" s="96"/>
      <c r="B7" s="96"/>
      <c r="C7" s="96"/>
      <c r="D7" s="96"/>
      <c r="E7" s="96"/>
      <c r="F7" s="96"/>
      <c r="G7" s="96"/>
    </row>
    <row r="8" spans="1:7" ht="14.25" customHeight="1">
      <c r="A8" s="96"/>
      <c r="B8" s="96"/>
      <c r="C8" s="96"/>
      <c r="D8" s="96"/>
      <c r="E8" s="96"/>
      <c r="F8" s="96"/>
      <c r="G8" s="96"/>
    </row>
    <row r="9" spans="1:7" ht="33" customHeight="1">
      <c r="A9" s="98" t="s">
        <v>2</v>
      </c>
      <c r="B9" s="98"/>
      <c r="C9" s="98"/>
      <c r="D9" s="98"/>
      <c r="E9" s="98"/>
      <c r="F9" s="98"/>
      <c r="G9" s="98"/>
    </row>
    <row r="10" spans="1:7" ht="14.25" customHeight="1">
      <c r="A10" s="96"/>
      <c r="B10" s="96"/>
      <c r="C10" s="96"/>
      <c r="D10" s="96"/>
      <c r="E10" s="96"/>
      <c r="F10" s="96"/>
      <c r="G10" s="96"/>
    </row>
    <row r="11" spans="1:7" ht="14.25" customHeight="1">
      <c r="A11" s="96"/>
      <c r="B11" s="96"/>
      <c r="C11" s="96"/>
      <c r="D11" s="96"/>
      <c r="E11" s="96"/>
      <c r="F11" s="96"/>
      <c r="G11" s="96"/>
    </row>
    <row r="12" spans="1:7" ht="14.25" customHeight="1">
      <c r="A12" s="96"/>
      <c r="B12" s="96"/>
      <c r="C12" s="96"/>
      <c r="D12" s="96"/>
      <c r="E12" s="96"/>
      <c r="F12" s="96"/>
      <c r="G12" s="96"/>
    </row>
    <row r="13" spans="1:7" ht="14.25" customHeight="1">
      <c r="A13" s="96"/>
      <c r="B13" s="96"/>
      <c r="C13" s="96"/>
      <c r="D13" s="96"/>
      <c r="E13" s="96"/>
      <c r="F13" s="96"/>
      <c r="G13" s="96"/>
    </row>
    <row r="14" spans="1:7" ht="14.25" customHeight="1">
      <c r="A14" s="96"/>
      <c r="B14" s="96"/>
      <c r="C14" s="96"/>
      <c r="D14" s="96"/>
      <c r="E14" s="96"/>
      <c r="F14" s="96"/>
      <c r="G14" s="96"/>
    </row>
    <row r="15" spans="1:7" ht="27" customHeight="1">
      <c r="A15" s="99" t="s">
        <v>3</v>
      </c>
      <c r="B15" s="99"/>
      <c r="C15" s="99"/>
      <c r="D15" s="99"/>
      <c r="E15" s="99"/>
      <c r="F15" s="99"/>
      <c r="G15" s="99"/>
    </row>
    <row r="16" spans="1:7" ht="14.25" customHeight="1">
      <c r="A16" s="96"/>
      <c r="B16" s="96"/>
      <c r="C16" s="96"/>
      <c r="D16" s="96"/>
      <c r="E16" s="96"/>
      <c r="F16" s="96"/>
      <c r="G16" s="96"/>
    </row>
    <row r="17" spans="1:7" ht="14.25" customHeight="1">
      <c r="A17" s="96"/>
      <c r="B17" s="96"/>
      <c r="C17" s="96"/>
      <c r="D17" s="96"/>
      <c r="E17" s="96"/>
      <c r="F17" s="96"/>
      <c r="G17" s="96"/>
    </row>
    <row r="18" spans="1:7" ht="14.25" customHeight="1">
      <c r="A18" s="96"/>
      <c r="B18" s="96"/>
      <c r="C18" s="96"/>
      <c r="D18" s="96"/>
      <c r="E18" s="96"/>
      <c r="F18" s="96"/>
      <c r="G18" s="96"/>
    </row>
    <row r="19" spans="1:7" ht="14.25" customHeight="1">
      <c r="A19" s="100" t="s">
        <v>4</v>
      </c>
      <c r="B19" s="96"/>
      <c r="C19" s="96"/>
      <c r="D19" s="96"/>
      <c r="E19" s="96"/>
      <c r="F19" s="96"/>
      <c r="G19" s="96"/>
    </row>
    <row r="20" spans="1:7" ht="14.25" customHeight="1">
      <c r="A20" s="100"/>
      <c r="B20" s="96"/>
      <c r="C20" s="96"/>
      <c r="D20" s="96"/>
      <c r="E20" s="96"/>
      <c r="F20" s="96"/>
      <c r="G20" s="96"/>
    </row>
    <row r="21" spans="1:7" ht="14.25" customHeight="1">
      <c r="A21" s="100"/>
      <c r="B21" s="96"/>
      <c r="C21" s="96"/>
      <c r="D21" s="96"/>
      <c r="E21" s="96"/>
      <c r="F21" s="96"/>
      <c r="G21" s="96"/>
    </row>
    <row r="22" spans="1:7" ht="14.25" customHeight="1">
      <c r="A22" s="96"/>
      <c r="B22" s="96"/>
      <c r="C22" s="96"/>
      <c r="D22" s="96"/>
      <c r="E22" s="96"/>
      <c r="F22" s="96"/>
      <c r="G22" s="96"/>
    </row>
    <row r="23" spans="1:7" ht="14.25" customHeight="1">
      <c r="A23" s="96"/>
      <c r="B23" s="96"/>
      <c r="C23" s="96"/>
      <c r="D23" s="96"/>
      <c r="E23" s="96"/>
      <c r="F23" s="96"/>
      <c r="G23" s="96"/>
    </row>
    <row r="24" spans="1:7" ht="14.25" customHeight="1">
      <c r="A24" s="96"/>
      <c r="B24" s="101" t="s">
        <v>5</v>
      </c>
      <c r="C24" s="101"/>
      <c r="D24" s="102" t="s">
        <v>6</v>
      </c>
      <c r="E24" s="102"/>
      <c r="F24" s="102" t="s">
        <v>7</v>
      </c>
      <c r="G24" s="102"/>
    </row>
    <row r="25" ht="15.75" customHeight="1">
      <c r="B25" s="103" t="s">
        <v>8</v>
      </c>
    </row>
  </sheetData>
  <sheetProtection/>
  <mergeCells count="7">
    <mergeCell ref="A4:B4"/>
    <mergeCell ref="A9:G9"/>
    <mergeCell ref="A15:G15"/>
    <mergeCell ref="A19:G19"/>
    <mergeCell ref="B24:C24"/>
    <mergeCell ref="D24:E24"/>
    <mergeCell ref="F24:G24"/>
  </mergeCell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 topLeftCell="A1">
      <selection activeCell="F22" sqref="F22"/>
    </sheetView>
  </sheetViews>
  <sheetFormatPr defaultColWidth="9.140625" defaultRowHeight="12.75"/>
  <cols>
    <col min="1" max="1" width="29.140625" style="0" customWidth="1"/>
    <col min="2" max="8" width="14.28125" style="0" customWidth="1"/>
  </cols>
  <sheetData>
    <row r="1" spans="1:5" ht="24" customHeight="1">
      <c r="A1" s="1" t="s">
        <v>183</v>
      </c>
      <c r="B1" s="2"/>
      <c r="C1" s="2"/>
      <c r="D1" s="2"/>
      <c r="E1" s="2"/>
    </row>
    <row r="2" spans="1:8" ht="24.75" customHeight="1">
      <c r="A2" s="3" t="s">
        <v>184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31</v>
      </c>
    </row>
    <row r="4" spans="1:9" ht="24.75" customHeight="1">
      <c r="A4" s="13" t="s">
        <v>138</v>
      </c>
      <c r="B4" s="23" t="s">
        <v>185</v>
      </c>
      <c r="C4" s="23" t="s">
        <v>186</v>
      </c>
      <c r="D4" s="13" t="s">
        <v>187</v>
      </c>
      <c r="E4" s="13" t="s">
        <v>188</v>
      </c>
      <c r="F4" s="24"/>
      <c r="G4" s="13" t="s">
        <v>189</v>
      </c>
      <c r="H4" s="13" t="s">
        <v>190</v>
      </c>
      <c r="I4" s="9"/>
    </row>
    <row r="5" spans="1:9" ht="24.75" customHeight="1">
      <c r="A5" s="24"/>
      <c r="B5" s="25"/>
      <c r="C5" s="25"/>
      <c r="D5" s="24"/>
      <c r="E5" s="13" t="s">
        <v>191</v>
      </c>
      <c r="F5" s="13" t="s">
        <v>192</v>
      </c>
      <c r="G5" s="13"/>
      <c r="H5" s="13"/>
      <c r="I5" s="9"/>
    </row>
    <row r="6" spans="1:9" ht="24.75" customHeight="1">
      <c r="A6" s="13" t="s">
        <v>113</v>
      </c>
      <c r="B6" s="23">
        <v>1</v>
      </c>
      <c r="C6" s="2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9"/>
    </row>
    <row r="7" spans="1:9" ht="24.75" customHeight="1">
      <c r="A7" s="26" t="s">
        <v>143</v>
      </c>
      <c r="B7" s="16">
        <f>SUM(B8)</f>
        <v>1</v>
      </c>
      <c r="C7" s="16">
        <f>SUM(C8)</f>
        <v>0</v>
      </c>
      <c r="D7" s="16"/>
      <c r="E7" s="16">
        <f>SUM(E8)</f>
        <v>0</v>
      </c>
      <c r="F7" s="16"/>
      <c r="G7" s="16"/>
      <c r="H7" s="16">
        <f>SUM(H8)</f>
        <v>3</v>
      </c>
      <c r="I7" s="9"/>
    </row>
    <row r="8" spans="1:8" ht="24.75" customHeight="1">
      <c r="A8" s="26" t="s">
        <v>3</v>
      </c>
      <c r="B8" s="16">
        <f>SUM(B9)</f>
        <v>1</v>
      </c>
      <c r="C8" s="16">
        <v>0</v>
      </c>
      <c r="D8" s="16">
        <v>1</v>
      </c>
      <c r="E8" s="16">
        <f>SUM(E9)</f>
        <v>0</v>
      </c>
      <c r="F8" s="16"/>
      <c r="G8" s="16">
        <v>5</v>
      </c>
      <c r="H8" s="16">
        <v>3</v>
      </c>
    </row>
    <row r="9" spans="1:8" ht="24.75" customHeight="1">
      <c r="A9" s="27" t="s">
        <v>3</v>
      </c>
      <c r="B9" s="28">
        <f>C9+D9+E9+F9</f>
        <v>1</v>
      </c>
      <c r="C9" s="28">
        <v>0</v>
      </c>
      <c r="D9" s="28">
        <v>1</v>
      </c>
      <c r="E9" s="28"/>
      <c r="F9" s="28"/>
      <c r="G9" s="28">
        <v>5</v>
      </c>
      <c r="H9" s="28">
        <v>3</v>
      </c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2" sqref="A2:IV2"/>
    </sheetView>
  </sheetViews>
  <sheetFormatPr defaultColWidth="9.140625" defaultRowHeight="22.5" customHeight="1"/>
  <cols>
    <col min="1" max="1" width="28.28125" style="0" customWidth="1"/>
    <col min="2" max="2" width="32.421875" style="0" customWidth="1"/>
    <col min="3" max="5" width="17.8515625" style="2" customWidth="1"/>
    <col min="6" max="7" width="6.8515625" style="0" customWidth="1"/>
  </cols>
  <sheetData>
    <row r="1" spans="1:5" ht="22.5" customHeight="1">
      <c r="A1" s="1" t="s">
        <v>193</v>
      </c>
      <c r="B1" s="2"/>
      <c r="C1"/>
      <c r="D1"/>
      <c r="E1"/>
    </row>
    <row r="2" spans="1:5" ht="28.5" customHeight="1">
      <c r="A2" s="3" t="s">
        <v>194</v>
      </c>
      <c r="B2" s="3"/>
      <c r="C2" s="3"/>
      <c r="D2" s="3"/>
      <c r="E2" s="3"/>
    </row>
    <row r="3" spans="3:5" ht="22.5" customHeight="1">
      <c r="C3"/>
      <c r="D3"/>
      <c r="E3" s="4" t="s">
        <v>31</v>
      </c>
    </row>
    <row r="4" spans="1:6" ht="21" customHeight="1">
      <c r="A4" s="12" t="s">
        <v>195</v>
      </c>
      <c r="B4" s="12" t="s">
        <v>36</v>
      </c>
      <c r="C4" s="12" t="s">
        <v>146</v>
      </c>
      <c r="D4" s="12" t="s">
        <v>110</v>
      </c>
      <c r="E4" s="12" t="s">
        <v>111</v>
      </c>
      <c r="F4" s="9"/>
    </row>
    <row r="5" spans="1:6" ht="21" customHeight="1">
      <c r="A5" s="13" t="s">
        <v>113</v>
      </c>
      <c r="B5" s="13" t="s">
        <v>113</v>
      </c>
      <c r="C5" s="13">
        <v>1</v>
      </c>
      <c r="D5" s="13">
        <v>2</v>
      </c>
      <c r="E5" s="13">
        <v>3</v>
      </c>
      <c r="F5" s="9"/>
    </row>
    <row r="6" spans="1:6" ht="21" customHeight="1">
      <c r="A6" s="14"/>
      <c r="B6" s="14" t="s">
        <v>157</v>
      </c>
      <c r="C6" s="15">
        <v>73.08</v>
      </c>
      <c r="D6" s="16">
        <v>43.08</v>
      </c>
      <c r="E6" s="16">
        <v>30</v>
      </c>
      <c r="F6" s="9"/>
    </row>
    <row r="7" spans="1:5" ht="21" customHeight="1">
      <c r="A7" s="13">
        <v>1</v>
      </c>
      <c r="B7" s="17" t="s">
        <v>196</v>
      </c>
      <c r="C7" s="18">
        <v>1.1</v>
      </c>
      <c r="D7" s="18">
        <v>1.1</v>
      </c>
      <c r="E7" s="21"/>
    </row>
    <row r="8" spans="1:5" ht="21" customHeight="1">
      <c r="A8" s="13">
        <v>2</v>
      </c>
      <c r="B8" s="17" t="s">
        <v>197</v>
      </c>
      <c r="C8" s="18">
        <v>3.44</v>
      </c>
      <c r="D8" s="18">
        <v>0.44</v>
      </c>
      <c r="E8" s="21">
        <v>3</v>
      </c>
    </row>
    <row r="9" spans="1:5" ht="21" customHeight="1">
      <c r="A9" s="13">
        <v>3</v>
      </c>
      <c r="B9" s="17" t="s">
        <v>198</v>
      </c>
      <c r="C9" s="18">
        <v>0.15</v>
      </c>
      <c r="D9" s="18">
        <v>0.15</v>
      </c>
      <c r="E9" s="21"/>
    </row>
    <row r="10" spans="1:5" ht="21" customHeight="1">
      <c r="A10" s="13">
        <v>4</v>
      </c>
      <c r="B10" s="17" t="s">
        <v>199</v>
      </c>
      <c r="C10" s="18">
        <v>0.18</v>
      </c>
      <c r="D10" s="18">
        <v>0.18</v>
      </c>
      <c r="E10" s="21"/>
    </row>
    <row r="11" spans="1:6" ht="21" customHeight="1">
      <c r="A11" s="13">
        <v>5</v>
      </c>
      <c r="B11" s="17" t="s">
        <v>200</v>
      </c>
      <c r="C11" s="18">
        <v>0.55</v>
      </c>
      <c r="D11" s="18">
        <v>0.55</v>
      </c>
      <c r="E11" s="21"/>
      <c r="F11" s="22"/>
    </row>
    <row r="12" spans="1:6" ht="21" customHeight="1">
      <c r="A12" s="13">
        <v>6</v>
      </c>
      <c r="B12" s="17" t="s">
        <v>201</v>
      </c>
      <c r="C12" s="18">
        <v>1.13</v>
      </c>
      <c r="D12" s="18">
        <v>1.13</v>
      </c>
      <c r="E12" s="21"/>
      <c r="F12" s="22"/>
    </row>
    <row r="13" spans="1:6" ht="21" customHeight="1">
      <c r="A13" s="13">
        <v>7</v>
      </c>
      <c r="B13" s="17" t="s">
        <v>202</v>
      </c>
      <c r="C13" s="18">
        <v>6.3</v>
      </c>
      <c r="D13" s="18">
        <v>3.3</v>
      </c>
      <c r="E13" s="21">
        <v>3</v>
      </c>
      <c r="F13" s="22"/>
    </row>
    <row r="14" spans="1:6" ht="21" customHeight="1">
      <c r="A14" s="13">
        <v>8</v>
      </c>
      <c r="B14" s="17" t="s">
        <v>203</v>
      </c>
      <c r="C14" s="18">
        <v>1.55</v>
      </c>
      <c r="D14" s="18">
        <v>1.55</v>
      </c>
      <c r="E14" s="21"/>
      <c r="F14" s="22"/>
    </row>
    <row r="15" spans="1:6" ht="21" customHeight="1">
      <c r="A15" s="13">
        <v>9</v>
      </c>
      <c r="B15" s="17" t="s">
        <v>204</v>
      </c>
      <c r="C15" s="18">
        <v>1.94</v>
      </c>
      <c r="D15" s="18">
        <v>1.94</v>
      </c>
      <c r="E15" s="21"/>
      <c r="F15" s="22"/>
    </row>
    <row r="16" spans="1:6" ht="21" customHeight="1">
      <c r="A16" s="13">
        <v>10</v>
      </c>
      <c r="B16" s="17" t="s">
        <v>205</v>
      </c>
      <c r="C16" s="18">
        <v>12.3</v>
      </c>
      <c r="D16" s="18">
        <v>12.3</v>
      </c>
      <c r="E16" s="21"/>
      <c r="F16" s="22"/>
    </row>
    <row r="17" spans="1:6" ht="21" customHeight="1">
      <c r="A17" s="13">
        <v>11</v>
      </c>
      <c r="B17" s="17" t="s">
        <v>206</v>
      </c>
      <c r="C17" s="18">
        <v>20.44</v>
      </c>
      <c r="D17" s="18">
        <v>20.44</v>
      </c>
      <c r="E17" s="21"/>
      <c r="F17" s="22"/>
    </row>
    <row r="18" spans="1:6" ht="21" customHeight="1">
      <c r="A18" s="13">
        <v>12</v>
      </c>
      <c r="B18" s="19" t="s">
        <v>207</v>
      </c>
      <c r="C18" s="20">
        <v>10</v>
      </c>
      <c r="D18" s="21"/>
      <c r="E18" s="21">
        <v>10</v>
      </c>
      <c r="F18" s="22"/>
    </row>
    <row r="19" spans="1:6" ht="21" customHeight="1">
      <c r="A19" s="13">
        <v>13</v>
      </c>
      <c r="B19" s="19" t="s">
        <v>208</v>
      </c>
      <c r="C19" s="20">
        <v>2</v>
      </c>
      <c r="D19" s="21"/>
      <c r="E19" s="21">
        <v>2</v>
      </c>
      <c r="F19" s="22"/>
    </row>
    <row r="20" spans="1:6" ht="21" customHeight="1">
      <c r="A20" s="13">
        <v>14</v>
      </c>
      <c r="B20" s="19" t="s">
        <v>209</v>
      </c>
      <c r="C20" s="20">
        <v>2</v>
      </c>
      <c r="D20" s="21"/>
      <c r="E20" s="21">
        <v>2</v>
      </c>
      <c r="F20" s="22"/>
    </row>
    <row r="21" spans="1:6" ht="21" customHeight="1">
      <c r="A21" s="13">
        <v>15</v>
      </c>
      <c r="B21" s="19" t="s">
        <v>210</v>
      </c>
      <c r="C21" s="20">
        <v>2</v>
      </c>
      <c r="D21" s="21"/>
      <c r="E21" s="21">
        <v>2</v>
      </c>
      <c r="F21" s="22"/>
    </row>
    <row r="22" spans="1:6" ht="21" customHeight="1">
      <c r="A22" s="13">
        <v>16</v>
      </c>
      <c r="B22" s="19" t="s">
        <v>211</v>
      </c>
      <c r="C22" s="20">
        <v>2</v>
      </c>
      <c r="D22" s="21"/>
      <c r="E22" s="21">
        <v>2</v>
      </c>
      <c r="F22" s="22"/>
    </row>
    <row r="23" spans="1:6" ht="21" customHeight="1">
      <c r="A23" s="13">
        <v>17</v>
      </c>
      <c r="B23" s="19" t="s">
        <v>212</v>
      </c>
      <c r="C23" s="20">
        <v>2</v>
      </c>
      <c r="D23" s="21"/>
      <c r="E23" s="21">
        <v>2</v>
      </c>
      <c r="F23" s="22"/>
    </row>
    <row r="24" spans="1:6" ht="21" customHeight="1">
      <c r="A24" s="13">
        <v>18</v>
      </c>
      <c r="B24" s="19" t="s">
        <v>213</v>
      </c>
      <c r="C24" s="20">
        <v>1</v>
      </c>
      <c r="D24" s="21"/>
      <c r="E24" s="21">
        <v>1</v>
      </c>
      <c r="F24" s="22"/>
    </row>
    <row r="25" spans="1:6" ht="21" customHeight="1">
      <c r="A25" s="13">
        <v>19</v>
      </c>
      <c r="B25" s="19" t="s">
        <v>214</v>
      </c>
      <c r="C25" s="20">
        <v>3</v>
      </c>
      <c r="D25" s="21"/>
      <c r="E25" s="21">
        <v>3</v>
      </c>
      <c r="F25" s="22"/>
    </row>
  </sheetData>
  <sheetProtection/>
  <mergeCells count="1">
    <mergeCell ref="A2:E2"/>
  </mergeCells>
  <printOptions horizontalCentered="1"/>
  <pageMargins left="0.7874015748031497" right="0.7874015748031497" top="0.3145833333333333" bottom="0.275" header="0.11805555555555555" footer="0.0388888888888888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"/>
  <sheetViews>
    <sheetView showGridLines="0" tabSelected="1" workbookViewId="0" topLeftCell="A1">
      <selection activeCell="B29" sqref="B29"/>
    </sheetView>
  </sheetViews>
  <sheetFormatPr defaultColWidth="9.140625" defaultRowHeight="12.75"/>
  <cols>
    <col min="1" max="1" width="77.421875" style="0" customWidth="1"/>
    <col min="2" max="2" width="34.8515625" style="0" customWidth="1"/>
    <col min="3" max="3" width="2.8515625" style="0" customWidth="1"/>
  </cols>
  <sheetData>
    <row r="1" spans="1:5" ht="24" customHeight="1">
      <c r="A1" s="1" t="s">
        <v>215</v>
      </c>
      <c r="B1" s="2"/>
      <c r="C1" s="2"/>
      <c r="D1" s="2"/>
      <c r="E1" s="2"/>
    </row>
    <row r="2" spans="1:2" ht="32.25" customHeight="1">
      <c r="A2" s="3" t="s">
        <v>216</v>
      </c>
      <c r="B2" s="3"/>
    </row>
    <row r="3" ht="15" customHeight="1">
      <c r="B3" s="4" t="s">
        <v>31</v>
      </c>
    </row>
    <row r="4" spans="1:2" ht="30" customHeight="1">
      <c r="A4" s="5" t="s">
        <v>217</v>
      </c>
      <c r="B4" s="6" t="s">
        <v>35</v>
      </c>
    </row>
    <row r="5" spans="1:14" ht="30" customHeight="1">
      <c r="A5" s="7"/>
      <c r="B5" s="8"/>
      <c r="C5" s="9"/>
      <c r="N5" s="11"/>
    </row>
    <row r="6" ht="12.75" customHeight="1"/>
    <row r="7" ht="18.75" customHeight="1">
      <c r="A7" s="10"/>
    </row>
  </sheetData>
  <sheetProtection/>
  <mergeCells count="1">
    <mergeCell ref="A2:B2"/>
  </mergeCells>
  <printOptions horizontalCentered="1"/>
  <pageMargins left="0" right="0" top="0.58" bottom="0" header="0.7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9.140625" style="82" customWidth="1"/>
    <col min="2" max="2" width="65.28125" style="82" customWidth="1"/>
    <col min="3" max="3" width="45.7109375" style="82" customWidth="1"/>
    <col min="4" max="4" width="9.140625" style="82" customWidth="1"/>
    <col min="5" max="16384" width="9.140625" style="81" customWidth="1"/>
  </cols>
  <sheetData>
    <row r="1" spans="1:4" s="81" customFormat="1" ht="24.75" customHeight="1">
      <c r="A1" s="82"/>
      <c r="B1" s="82"/>
      <c r="C1" s="82"/>
      <c r="D1" s="82"/>
    </row>
    <row r="2" spans="1:4" s="81" customFormat="1" ht="24.75" customHeight="1">
      <c r="A2" s="82"/>
      <c r="B2" s="83" t="s">
        <v>9</v>
      </c>
      <c r="C2" s="83"/>
      <c r="D2" s="82"/>
    </row>
    <row r="3" spans="1:4" s="81" customFormat="1" ht="24.75" customHeight="1">
      <c r="A3" s="82"/>
      <c r="B3" s="84"/>
      <c r="C3" s="82"/>
      <c r="D3" s="82"/>
    </row>
    <row r="4" spans="1:4" s="81" customFormat="1" ht="24.75" customHeight="1">
      <c r="A4" s="82"/>
      <c r="B4" s="85" t="s">
        <v>10</v>
      </c>
      <c r="C4" s="86" t="s">
        <v>11</v>
      </c>
      <c r="D4" s="82"/>
    </row>
    <row r="5" spans="1:4" s="81" customFormat="1" ht="24.75" customHeight="1">
      <c r="A5" s="82"/>
      <c r="B5" s="87" t="s">
        <v>12</v>
      </c>
      <c r="C5" s="88"/>
      <c r="D5" s="82"/>
    </row>
    <row r="6" spans="1:4" s="81" customFormat="1" ht="24.75" customHeight="1">
      <c r="A6" s="82"/>
      <c r="B6" s="87" t="s">
        <v>13</v>
      </c>
      <c r="C6" s="88" t="s">
        <v>14</v>
      </c>
      <c r="D6" s="82"/>
    </row>
    <row r="7" spans="1:4" s="81" customFormat="1" ht="24.75" customHeight="1">
      <c r="A7" s="82"/>
      <c r="B7" s="87" t="s">
        <v>15</v>
      </c>
      <c r="C7" s="88" t="s">
        <v>16</v>
      </c>
      <c r="D7" s="82"/>
    </row>
    <row r="8" spans="1:4" s="81" customFormat="1" ht="24.75" customHeight="1">
      <c r="A8" s="82"/>
      <c r="B8" s="87" t="s">
        <v>17</v>
      </c>
      <c r="C8" s="88"/>
      <c r="D8" s="82"/>
    </row>
    <row r="9" spans="1:4" s="81" customFormat="1" ht="24.75" customHeight="1">
      <c r="A9" s="82"/>
      <c r="B9" s="87" t="s">
        <v>18</v>
      </c>
      <c r="C9" s="88" t="s">
        <v>19</v>
      </c>
      <c r="D9" s="82"/>
    </row>
    <row r="10" spans="1:4" s="81" customFormat="1" ht="24.75" customHeight="1">
      <c r="A10" s="82"/>
      <c r="B10" s="87" t="s">
        <v>20</v>
      </c>
      <c r="C10" s="88" t="s">
        <v>21</v>
      </c>
      <c r="D10" s="82"/>
    </row>
    <row r="11" spans="1:4" s="81" customFormat="1" ht="24.75" customHeight="1">
      <c r="A11" s="82"/>
      <c r="B11" s="89" t="s">
        <v>22</v>
      </c>
      <c r="C11" s="88" t="s">
        <v>23</v>
      </c>
      <c r="D11" s="82"/>
    </row>
    <row r="12" spans="1:4" s="81" customFormat="1" ht="24.75" customHeight="1">
      <c r="A12" s="82"/>
      <c r="B12" s="90" t="s">
        <v>24</v>
      </c>
      <c r="C12" s="91" t="s">
        <v>25</v>
      </c>
      <c r="D12" s="82"/>
    </row>
    <row r="13" spans="1:4" s="81" customFormat="1" ht="24.75" customHeight="1">
      <c r="A13" s="82"/>
      <c r="B13" s="90" t="s">
        <v>26</v>
      </c>
      <c r="C13" s="92"/>
      <c r="D13" s="82"/>
    </row>
    <row r="14" spans="1:4" s="81" customFormat="1" ht="24.75" customHeight="1">
      <c r="A14" s="82"/>
      <c r="B14" s="90" t="s">
        <v>27</v>
      </c>
      <c r="C14" s="92"/>
      <c r="D14" s="82"/>
    </row>
    <row r="15" spans="1:4" s="81" customFormat="1" ht="24.75" customHeight="1">
      <c r="A15" s="82"/>
      <c r="B15" s="93" t="s">
        <v>28</v>
      </c>
      <c r="C15" s="94"/>
      <c r="D15" s="82"/>
    </row>
    <row r="16" spans="1:4" s="81" customFormat="1" ht="24.75" customHeight="1">
      <c r="A16" s="82"/>
      <c r="B16" s="82"/>
      <c r="C16" s="82"/>
      <c r="D16" s="82"/>
    </row>
    <row r="17" spans="1:4" s="81" customFormat="1" ht="24.75" customHeight="1">
      <c r="A17" s="82"/>
      <c r="B17" s="82"/>
      <c r="C17" s="82"/>
      <c r="D17" s="82"/>
    </row>
    <row r="18" spans="1:4" s="81" customFormat="1" ht="24.75" customHeight="1">
      <c r="A18" s="82"/>
      <c r="B18" s="82"/>
      <c r="C18" s="82"/>
      <c r="D18" s="82"/>
    </row>
    <row r="19" spans="1:4" s="81" customFormat="1" ht="24.75" customHeight="1">
      <c r="A19" s="82"/>
      <c r="B19" s="82"/>
      <c r="C19" s="82"/>
      <c r="D19" s="82"/>
    </row>
    <row r="20" spans="1:4" s="81" customFormat="1" ht="24.75" customHeight="1">
      <c r="A20" s="82"/>
      <c r="B20" s="82"/>
      <c r="C20" s="82"/>
      <c r="D20" s="82"/>
    </row>
    <row r="21" spans="1:4" s="81" customFormat="1" ht="24.75" customHeight="1">
      <c r="A21" s="82"/>
      <c r="B21" s="82"/>
      <c r="C21" s="82"/>
      <c r="D21" s="82"/>
    </row>
    <row r="22" spans="1:4" s="81" customFormat="1" ht="24.75" customHeight="1">
      <c r="A22" s="82"/>
      <c r="B22" s="82"/>
      <c r="C22" s="82"/>
      <c r="D22" s="82"/>
    </row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 horizontalCentered="1"/>
  <pageMargins left="0.9842519685039371" right="0.9842519685039371" top="0.9842519685039371" bottom="0.9842519685039371" header="0.5118110236220472" footer="0.5118110236220472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50"/>
  <sheetViews>
    <sheetView showGridLines="0" showZeros="0" workbookViewId="0" topLeftCell="A22">
      <selection activeCell="E34" sqref="E34"/>
    </sheetView>
  </sheetViews>
  <sheetFormatPr defaultColWidth="9.140625" defaultRowHeight="12.75"/>
  <cols>
    <col min="1" max="1" width="29.7109375" style="0" customWidth="1"/>
    <col min="2" max="2" width="29.7109375" style="2" customWidth="1"/>
    <col min="3" max="3" width="28.57421875" style="0" customWidth="1"/>
    <col min="4" max="4" width="22.421875" style="2" customWidth="1"/>
    <col min="5" max="5" width="31.28125" style="0" customWidth="1"/>
    <col min="6" max="100" width="8.00390625" style="0" customWidth="1"/>
  </cols>
  <sheetData>
    <row r="1" ht="24" customHeight="1">
      <c r="A1" s="1" t="s">
        <v>29</v>
      </c>
    </row>
    <row r="2" spans="1:4" ht="24.75" customHeight="1">
      <c r="A2" s="3" t="s">
        <v>30</v>
      </c>
      <c r="B2" s="3"/>
      <c r="C2" s="3"/>
      <c r="D2" s="3"/>
    </row>
    <row r="3" spans="1:4" ht="24.75" customHeight="1">
      <c r="A3" s="74"/>
      <c r="B3" s="64"/>
      <c r="C3" s="22"/>
      <c r="D3" s="4" t="s">
        <v>31</v>
      </c>
    </row>
    <row r="4" spans="1:4" ht="24" customHeight="1">
      <c r="A4" s="12" t="s">
        <v>32</v>
      </c>
      <c r="B4" s="12"/>
      <c r="C4" s="12" t="s">
        <v>33</v>
      </c>
      <c r="D4" s="12"/>
    </row>
    <row r="5" spans="1:4" ht="24" customHeight="1">
      <c r="A5" s="12" t="s">
        <v>34</v>
      </c>
      <c r="B5" s="12" t="s">
        <v>35</v>
      </c>
      <c r="C5" s="12" t="s">
        <v>36</v>
      </c>
      <c r="D5" s="12" t="s">
        <v>35</v>
      </c>
    </row>
    <row r="6" spans="1:4" ht="24" customHeight="1">
      <c r="A6" s="24" t="s">
        <v>37</v>
      </c>
      <c r="B6" s="72">
        <v>192.33</v>
      </c>
      <c r="C6" s="24" t="s">
        <v>38</v>
      </c>
      <c r="D6" s="28"/>
    </row>
    <row r="7" spans="1:4" ht="24" customHeight="1">
      <c r="A7" s="24" t="s">
        <v>39</v>
      </c>
      <c r="B7" s="72"/>
      <c r="C7" s="24" t="s">
        <v>40</v>
      </c>
      <c r="D7" s="28"/>
    </row>
    <row r="8" spans="1:4" ht="24" customHeight="1">
      <c r="A8" s="24" t="s">
        <v>41</v>
      </c>
      <c r="B8" s="72"/>
      <c r="C8" s="24" t="s">
        <v>42</v>
      </c>
      <c r="D8" s="28"/>
    </row>
    <row r="9" spans="1:4" ht="24" customHeight="1">
      <c r="A9" s="24" t="s">
        <v>43</v>
      </c>
      <c r="B9" s="72"/>
      <c r="C9" s="24" t="s">
        <v>44</v>
      </c>
      <c r="D9" s="28"/>
    </row>
    <row r="10" spans="1:4" ht="24" customHeight="1">
      <c r="A10" s="24" t="s">
        <v>45</v>
      </c>
      <c r="B10" s="72"/>
      <c r="C10" s="24" t="s">
        <v>46</v>
      </c>
      <c r="D10" s="28"/>
    </row>
    <row r="11" spans="1:4" ht="24" customHeight="1">
      <c r="A11" s="24" t="s">
        <v>47</v>
      </c>
      <c r="B11" s="72"/>
      <c r="C11" s="24" t="s">
        <v>48</v>
      </c>
      <c r="D11" s="28">
        <v>176.19</v>
      </c>
    </row>
    <row r="12" spans="1:4" ht="24" customHeight="1">
      <c r="A12" s="24" t="s">
        <v>49</v>
      </c>
      <c r="B12" s="72"/>
      <c r="C12" s="24" t="s">
        <v>50</v>
      </c>
      <c r="D12" s="28"/>
    </row>
    <row r="13" spans="1:4" ht="24" customHeight="1">
      <c r="A13" s="24" t="s">
        <v>51</v>
      </c>
      <c r="B13" s="72"/>
      <c r="C13" s="24" t="s">
        <v>52</v>
      </c>
      <c r="D13" s="28">
        <v>28.42</v>
      </c>
    </row>
    <row r="14" spans="1:4" ht="24" customHeight="1">
      <c r="A14" s="24" t="s">
        <v>53</v>
      </c>
      <c r="B14" s="72"/>
      <c r="C14" s="24" t="s">
        <v>54</v>
      </c>
      <c r="D14" s="28"/>
    </row>
    <row r="15" spans="1:4" ht="24" customHeight="1">
      <c r="A15" s="24"/>
      <c r="B15" s="72"/>
      <c r="C15" s="24" t="s">
        <v>55</v>
      </c>
      <c r="D15" s="28">
        <v>8.16</v>
      </c>
    </row>
    <row r="16" spans="1:4" ht="24" customHeight="1">
      <c r="A16" s="24"/>
      <c r="B16" s="72"/>
      <c r="C16" s="24" t="s">
        <v>56</v>
      </c>
      <c r="D16" s="28"/>
    </row>
    <row r="17" spans="1:4" ht="24" customHeight="1">
      <c r="A17" s="24"/>
      <c r="B17" s="72"/>
      <c r="C17" s="24" t="s">
        <v>57</v>
      </c>
      <c r="D17" s="28"/>
    </row>
    <row r="18" spans="1:4" ht="24" customHeight="1">
      <c r="A18" s="24"/>
      <c r="B18" s="72"/>
      <c r="C18" s="24" t="s">
        <v>58</v>
      </c>
      <c r="D18" s="28"/>
    </row>
    <row r="19" spans="1:4" ht="24" customHeight="1">
      <c r="A19" s="24"/>
      <c r="B19" s="72"/>
      <c r="C19" s="24" t="s">
        <v>59</v>
      </c>
      <c r="D19" s="28"/>
    </row>
    <row r="20" spans="1:4" ht="24" customHeight="1">
      <c r="A20" s="24"/>
      <c r="B20" s="72"/>
      <c r="C20" s="24" t="s">
        <v>60</v>
      </c>
      <c r="D20" s="28"/>
    </row>
    <row r="21" spans="1:4" ht="24" customHeight="1">
      <c r="A21" s="24"/>
      <c r="B21" s="72"/>
      <c r="C21" s="24" t="s">
        <v>61</v>
      </c>
      <c r="D21" s="28"/>
    </row>
    <row r="22" spans="1:4" ht="24" customHeight="1">
      <c r="A22" s="24"/>
      <c r="B22" s="72"/>
      <c r="C22" s="24" t="s">
        <v>62</v>
      </c>
      <c r="D22" s="28"/>
    </row>
    <row r="23" spans="1:4" ht="24" customHeight="1">
      <c r="A23" s="24"/>
      <c r="B23" s="72"/>
      <c r="C23" s="24" t="s">
        <v>63</v>
      </c>
      <c r="D23" s="28"/>
    </row>
    <row r="24" spans="1:4" ht="24" customHeight="1">
      <c r="A24" s="24"/>
      <c r="B24" s="72"/>
      <c r="C24" s="24" t="s">
        <v>64</v>
      </c>
      <c r="D24" s="28"/>
    </row>
    <row r="25" spans="1:4" ht="24" customHeight="1">
      <c r="A25" s="24"/>
      <c r="B25" s="72"/>
      <c r="C25" s="24" t="s">
        <v>65</v>
      </c>
      <c r="D25" s="28"/>
    </row>
    <row r="26" spans="1:4" ht="24" customHeight="1">
      <c r="A26" s="24"/>
      <c r="B26" s="72"/>
      <c r="C26" s="24" t="s">
        <v>66</v>
      </c>
      <c r="D26" s="28"/>
    </row>
    <row r="27" spans="1:4" ht="24" customHeight="1">
      <c r="A27" s="24"/>
      <c r="B27" s="72"/>
      <c r="C27" s="24" t="s">
        <v>67</v>
      </c>
      <c r="D27" s="28"/>
    </row>
    <row r="28" spans="1:4" ht="24" customHeight="1">
      <c r="A28" s="24"/>
      <c r="B28" s="72"/>
      <c r="C28" s="24" t="s">
        <v>68</v>
      </c>
      <c r="D28" s="28"/>
    </row>
    <row r="29" spans="1:4" ht="24" customHeight="1">
      <c r="A29" s="24"/>
      <c r="B29" s="72"/>
      <c r="C29" s="24" t="s">
        <v>69</v>
      </c>
      <c r="D29" s="28"/>
    </row>
    <row r="30" spans="1:4" ht="24" customHeight="1">
      <c r="A30" s="24"/>
      <c r="B30" s="72"/>
      <c r="C30" s="24" t="s">
        <v>70</v>
      </c>
      <c r="D30" s="28"/>
    </row>
    <row r="31" spans="1:4" ht="24" customHeight="1">
      <c r="A31" s="24"/>
      <c r="B31" s="72"/>
      <c r="C31" s="24" t="s">
        <v>71</v>
      </c>
      <c r="D31" s="28"/>
    </row>
    <row r="32" spans="1:4" ht="24" customHeight="1">
      <c r="A32" s="24"/>
      <c r="B32" s="72"/>
      <c r="C32" s="24" t="s">
        <v>72</v>
      </c>
      <c r="D32" s="28"/>
    </row>
    <row r="33" spans="1:4" ht="24" customHeight="1">
      <c r="A33" s="24"/>
      <c r="B33" s="72"/>
      <c r="C33" s="24" t="s">
        <v>73</v>
      </c>
      <c r="D33" s="28"/>
    </row>
    <row r="34" spans="1:4" ht="24" customHeight="1">
      <c r="A34" s="24"/>
      <c r="B34" s="72"/>
      <c r="C34" s="24"/>
      <c r="D34" s="75"/>
    </row>
    <row r="35" spans="1:4" ht="24" customHeight="1">
      <c r="A35" s="24"/>
      <c r="B35" s="72"/>
      <c r="C35" s="24"/>
      <c r="D35" s="75"/>
    </row>
    <row r="36" spans="1:4" ht="24" customHeight="1">
      <c r="A36" s="12" t="s">
        <v>74</v>
      </c>
      <c r="B36" s="73">
        <f>SUM(B6:B14)</f>
        <v>192.33</v>
      </c>
      <c r="C36" s="12" t="s">
        <v>75</v>
      </c>
      <c r="D36" s="76">
        <f>SUM(D6:D33)</f>
        <v>212.77</v>
      </c>
    </row>
    <row r="37" spans="1:4" ht="24" customHeight="1">
      <c r="A37" s="13"/>
      <c r="B37" s="58"/>
      <c r="C37" s="13"/>
      <c r="D37" s="77"/>
    </row>
    <row r="38" spans="1:4" ht="24" customHeight="1">
      <c r="A38" s="13"/>
      <c r="B38" s="58"/>
      <c r="C38" s="13"/>
      <c r="D38" s="77"/>
    </row>
    <row r="39" spans="1:4" ht="24" customHeight="1">
      <c r="A39" s="24" t="s">
        <v>76</v>
      </c>
      <c r="B39" s="72">
        <v>20.44</v>
      </c>
      <c r="C39" s="24" t="s">
        <v>77</v>
      </c>
      <c r="D39" s="28"/>
    </row>
    <row r="40" spans="1:4" ht="24" customHeight="1">
      <c r="A40" s="24" t="s">
        <v>78</v>
      </c>
      <c r="B40" s="72">
        <v>20.44</v>
      </c>
      <c r="C40" s="24"/>
      <c r="D40" s="75"/>
    </row>
    <row r="41" spans="1:4" ht="24" customHeight="1">
      <c r="A41" s="24" t="s">
        <v>79</v>
      </c>
      <c r="B41" s="72"/>
      <c r="C41" s="24"/>
      <c r="D41" s="75"/>
    </row>
    <row r="42" spans="1:4" ht="24" customHeight="1">
      <c r="A42" s="24" t="s">
        <v>80</v>
      </c>
      <c r="B42" s="72"/>
      <c r="C42" s="24"/>
      <c r="D42" s="75"/>
    </row>
    <row r="43" spans="1:4" ht="24" customHeight="1">
      <c r="A43" s="24" t="s">
        <v>81</v>
      </c>
      <c r="B43" s="72"/>
      <c r="C43" s="24"/>
      <c r="D43" s="75"/>
    </row>
    <row r="44" spans="1:4" ht="24" customHeight="1">
      <c r="A44" s="24" t="s">
        <v>82</v>
      </c>
      <c r="B44" s="72">
        <f>SUM(B45:B47)</f>
        <v>0</v>
      </c>
      <c r="C44" s="24"/>
      <c r="D44" s="75"/>
    </row>
    <row r="45" spans="1:4" ht="24" customHeight="1">
      <c r="A45" s="24" t="s">
        <v>83</v>
      </c>
      <c r="B45" s="72"/>
      <c r="C45" s="24"/>
      <c r="D45" s="75"/>
    </row>
    <row r="46" spans="1:4" ht="24" customHeight="1">
      <c r="A46" s="24" t="s">
        <v>84</v>
      </c>
      <c r="B46" s="72"/>
      <c r="C46" s="24"/>
      <c r="D46" s="75"/>
    </row>
    <row r="47" spans="1:4" ht="24" customHeight="1">
      <c r="A47" s="24" t="s">
        <v>85</v>
      </c>
      <c r="B47" s="72"/>
      <c r="C47" s="24"/>
      <c r="D47" s="75"/>
    </row>
    <row r="48" spans="1:4" ht="24" customHeight="1">
      <c r="A48" s="24"/>
      <c r="B48" s="58"/>
      <c r="C48" s="24"/>
      <c r="D48" s="75"/>
    </row>
    <row r="49" spans="1:4" ht="24" customHeight="1">
      <c r="A49" s="78"/>
      <c r="B49" s="60"/>
      <c r="C49" s="79"/>
      <c r="D49" s="75"/>
    </row>
    <row r="50" spans="1:99" ht="24" customHeight="1">
      <c r="A50" s="56" t="s">
        <v>86</v>
      </c>
      <c r="B50" s="73">
        <f>B36+B39+B44</f>
        <v>212.77</v>
      </c>
      <c r="C50" s="56" t="s">
        <v>87</v>
      </c>
      <c r="D50" s="56">
        <f>D36+D39</f>
        <v>212.77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</row>
  </sheetData>
  <sheetProtection/>
  <mergeCells count="3">
    <mergeCell ref="A2:D2"/>
    <mergeCell ref="A4:B4"/>
    <mergeCell ref="C4:D4"/>
  </mergeCells>
  <printOptions horizontalCentered="1"/>
  <pageMargins left="0.7874015748031497" right="0.7874015748031497" top="0.39305555555555555" bottom="0.7874015748031497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workbookViewId="0" topLeftCell="A1">
      <selection activeCell="A6" sqref="A6"/>
    </sheetView>
  </sheetViews>
  <sheetFormatPr defaultColWidth="9.140625" defaultRowHeight="12.75"/>
  <cols>
    <col min="1" max="1" width="92.140625" style="0" customWidth="1"/>
    <col min="2" max="2" width="31.28125" style="2" customWidth="1"/>
    <col min="3" max="5" width="8.00390625" style="0" customWidth="1"/>
  </cols>
  <sheetData>
    <row r="1" ht="24" customHeight="1">
      <c r="A1" s="1" t="s">
        <v>88</v>
      </c>
    </row>
    <row r="2" spans="1:2" ht="26.25" customHeight="1">
      <c r="A2" s="70" t="s">
        <v>89</v>
      </c>
      <c r="B2" s="70"/>
    </row>
    <row r="3" ht="20.25" customHeight="1">
      <c r="B3" s="4" t="s">
        <v>31</v>
      </c>
    </row>
    <row r="4" spans="1:3" s="69" customFormat="1" ht="27" customHeight="1">
      <c r="A4" s="12" t="s">
        <v>36</v>
      </c>
      <c r="B4" s="12" t="s">
        <v>90</v>
      </c>
      <c r="C4" s="71"/>
    </row>
    <row r="5" spans="1:4" ht="27" customHeight="1">
      <c r="A5" s="24" t="s">
        <v>37</v>
      </c>
      <c r="B5" s="72">
        <v>192.33</v>
      </c>
      <c r="C5" s="9"/>
      <c r="D5" s="9"/>
    </row>
    <row r="6" spans="1:2" ht="27" customHeight="1">
      <c r="A6" s="24" t="s">
        <v>91</v>
      </c>
      <c r="B6" s="72">
        <v>192.33</v>
      </c>
    </row>
    <row r="7" spans="1:2" ht="27" customHeight="1">
      <c r="A7" s="24" t="s">
        <v>92</v>
      </c>
      <c r="B7" s="72"/>
    </row>
    <row r="8" spans="1:2" ht="27" customHeight="1">
      <c r="A8" s="24" t="s">
        <v>93</v>
      </c>
      <c r="B8" s="72"/>
    </row>
    <row r="9" spans="1:2" ht="27" customHeight="1">
      <c r="A9" s="24" t="s">
        <v>94</v>
      </c>
      <c r="B9" s="72"/>
    </row>
    <row r="10" spans="1:2" ht="27" customHeight="1">
      <c r="A10" s="24" t="s">
        <v>95</v>
      </c>
      <c r="B10" s="72"/>
    </row>
    <row r="11" spans="1:2" ht="27" customHeight="1">
      <c r="A11" s="24" t="s">
        <v>96</v>
      </c>
      <c r="B11" s="72"/>
    </row>
    <row r="12" spans="1:2" ht="27" customHeight="1">
      <c r="A12" s="24" t="s">
        <v>97</v>
      </c>
      <c r="B12" s="72"/>
    </row>
    <row r="13" spans="1:2" ht="27" customHeight="1">
      <c r="A13" s="24" t="s">
        <v>39</v>
      </c>
      <c r="B13" s="72"/>
    </row>
    <row r="14" spans="1:2" ht="27" customHeight="1">
      <c r="A14" s="24" t="s">
        <v>41</v>
      </c>
      <c r="B14" s="72"/>
    </row>
    <row r="15" spans="1:2" ht="27" customHeight="1">
      <c r="A15" s="24" t="s">
        <v>43</v>
      </c>
      <c r="B15" s="72"/>
    </row>
    <row r="16" spans="1:2" ht="27" customHeight="1">
      <c r="A16" s="24" t="s">
        <v>45</v>
      </c>
      <c r="B16" s="72"/>
    </row>
    <row r="17" spans="1:2" ht="27" customHeight="1">
      <c r="A17" s="24" t="s">
        <v>47</v>
      </c>
      <c r="B17" s="72"/>
    </row>
    <row r="18" spans="1:2" ht="27" customHeight="1">
      <c r="A18" s="24" t="s">
        <v>49</v>
      </c>
      <c r="B18" s="72"/>
    </row>
    <row r="19" spans="1:2" ht="27" customHeight="1">
      <c r="A19" s="24" t="s">
        <v>51</v>
      </c>
      <c r="B19" s="72"/>
    </row>
    <row r="20" spans="1:2" ht="27" customHeight="1">
      <c r="A20" s="24" t="s">
        <v>53</v>
      </c>
      <c r="B20" s="72"/>
    </row>
    <row r="21" spans="1:2" ht="27" customHeight="1">
      <c r="A21" s="24"/>
      <c r="B21" s="72"/>
    </row>
    <row r="22" spans="1:2" ht="27" customHeight="1">
      <c r="A22" s="24"/>
      <c r="B22" s="72"/>
    </row>
    <row r="23" spans="1:2" ht="27" customHeight="1">
      <c r="A23" s="13" t="s">
        <v>74</v>
      </c>
      <c r="B23" s="72">
        <f>SUM(B5,B13:B20)</f>
        <v>192.33</v>
      </c>
    </row>
    <row r="24" spans="1:2" ht="27" customHeight="1">
      <c r="A24" s="24" t="s">
        <v>76</v>
      </c>
      <c r="B24" s="72">
        <v>20.44</v>
      </c>
    </row>
    <row r="25" spans="1:2" ht="27" customHeight="1">
      <c r="A25" s="24" t="s">
        <v>98</v>
      </c>
      <c r="B25" s="72">
        <v>20.44</v>
      </c>
    </row>
    <row r="26" spans="1:2" ht="27" customHeight="1">
      <c r="A26" s="24" t="s">
        <v>99</v>
      </c>
      <c r="B26" s="72"/>
    </row>
    <row r="27" spans="1:2" ht="27" customHeight="1">
      <c r="A27" s="24" t="s">
        <v>100</v>
      </c>
      <c r="B27" s="72"/>
    </row>
    <row r="28" spans="1:2" ht="27" customHeight="1">
      <c r="A28" s="24" t="s">
        <v>101</v>
      </c>
      <c r="B28" s="72"/>
    </row>
    <row r="29" spans="1:2" ht="27" customHeight="1">
      <c r="A29" s="24" t="s">
        <v>82</v>
      </c>
      <c r="B29" s="72">
        <f>SUM(B30:B32)</f>
        <v>0</v>
      </c>
    </row>
    <row r="30" spans="1:2" ht="27" customHeight="1">
      <c r="A30" s="24" t="s">
        <v>102</v>
      </c>
      <c r="B30" s="72"/>
    </row>
    <row r="31" spans="1:2" ht="27" customHeight="1">
      <c r="A31" s="24" t="s">
        <v>103</v>
      </c>
      <c r="B31" s="72"/>
    </row>
    <row r="32" spans="1:2" ht="27" customHeight="1">
      <c r="A32" s="24" t="s">
        <v>104</v>
      </c>
      <c r="B32" s="72"/>
    </row>
    <row r="33" spans="1:2" ht="27" customHeight="1">
      <c r="A33" s="12" t="s">
        <v>105</v>
      </c>
      <c r="B33" s="73">
        <f>SUM(B23:B24)</f>
        <v>212.77</v>
      </c>
    </row>
  </sheetData>
  <sheetProtection/>
  <mergeCells count="1">
    <mergeCell ref="A2:B2"/>
  </mergeCells>
  <printOptions horizontalCentered="1"/>
  <pageMargins left="0" right="0" top="0.3937007874015748" bottom="0.55" header="0.275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D14" sqref="D14"/>
    </sheetView>
  </sheetViews>
  <sheetFormatPr defaultColWidth="9.140625" defaultRowHeight="12.75"/>
  <cols>
    <col min="1" max="1" width="46.28125" style="0" customWidth="1"/>
    <col min="2" max="5" width="17.28125" style="2" customWidth="1"/>
    <col min="6" max="6" width="10.28125" style="0" customWidth="1"/>
    <col min="7" max="8" width="6.8515625" style="0" customWidth="1"/>
  </cols>
  <sheetData>
    <row r="1" ht="24" customHeight="1">
      <c r="A1" s="1" t="s">
        <v>106</v>
      </c>
    </row>
    <row r="2" spans="1:5" ht="24.75" customHeight="1">
      <c r="A2" s="3" t="s">
        <v>107</v>
      </c>
      <c r="B2" s="3"/>
      <c r="C2" s="3"/>
      <c r="D2" s="3"/>
      <c r="E2" s="3"/>
    </row>
    <row r="3" spans="1:5" ht="24.75" customHeight="1">
      <c r="A3" s="64"/>
      <c r="B3" s="64"/>
      <c r="E3" s="4" t="s">
        <v>31</v>
      </c>
    </row>
    <row r="4" spans="1:6" ht="24.75" customHeight="1">
      <c r="A4" s="12" t="s">
        <v>108</v>
      </c>
      <c r="B4" s="12" t="s">
        <v>109</v>
      </c>
      <c r="C4" s="12" t="s">
        <v>110</v>
      </c>
      <c r="D4" s="12" t="s">
        <v>111</v>
      </c>
      <c r="E4" s="12" t="s">
        <v>112</v>
      </c>
      <c r="F4" s="22"/>
    </row>
    <row r="5" spans="1:6" ht="24.75" customHeight="1">
      <c r="A5" s="13" t="s">
        <v>113</v>
      </c>
      <c r="B5" s="13">
        <v>1</v>
      </c>
      <c r="C5" s="13">
        <v>2</v>
      </c>
      <c r="D5" s="13">
        <v>3</v>
      </c>
      <c r="E5" s="13">
        <v>4</v>
      </c>
      <c r="F5" s="22"/>
    </row>
    <row r="6" spans="1:7" ht="24.75" customHeight="1">
      <c r="A6" s="14" t="s">
        <v>114</v>
      </c>
      <c r="B6" s="43">
        <v>212.77</v>
      </c>
      <c r="C6" s="44">
        <f>C7+C11+C15</f>
        <v>162.33</v>
      </c>
      <c r="D6" s="44">
        <v>30</v>
      </c>
      <c r="E6" s="44">
        <v>20.44</v>
      </c>
      <c r="F6" s="22"/>
      <c r="G6" s="66"/>
    </row>
    <row r="7" spans="1:7" ht="24.75" customHeight="1">
      <c r="A7" s="26" t="s">
        <v>115</v>
      </c>
      <c r="B7" s="43">
        <v>176.19</v>
      </c>
      <c r="C7" s="44">
        <v>125.75</v>
      </c>
      <c r="D7" s="44">
        <v>30</v>
      </c>
      <c r="E7" s="44">
        <v>20.44</v>
      </c>
      <c r="F7" s="22"/>
      <c r="G7" s="66"/>
    </row>
    <row r="8" spans="1:7" ht="24.75" customHeight="1">
      <c r="A8" s="24" t="s">
        <v>116</v>
      </c>
      <c r="B8" s="45">
        <v>125.75</v>
      </c>
      <c r="C8" s="46">
        <v>125.75</v>
      </c>
      <c r="D8" s="47"/>
      <c r="E8" s="47"/>
      <c r="F8" s="22"/>
      <c r="G8" s="66"/>
    </row>
    <row r="9" spans="1:7" ht="24.75" customHeight="1">
      <c r="A9" s="24" t="s">
        <v>117</v>
      </c>
      <c r="B9" s="45">
        <v>30</v>
      </c>
      <c r="C9" s="46"/>
      <c r="D9" s="46">
        <v>30</v>
      </c>
      <c r="E9" s="67"/>
      <c r="F9" s="22"/>
      <c r="G9" s="66"/>
    </row>
    <row r="10" spans="1:7" ht="24.75" customHeight="1">
      <c r="A10" s="27" t="s">
        <v>118</v>
      </c>
      <c r="B10" s="45">
        <v>20.44</v>
      </c>
      <c r="C10" s="46"/>
      <c r="D10" s="46"/>
      <c r="E10" s="67">
        <v>20.44</v>
      </c>
      <c r="F10" s="22"/>
      <c r="G10" s="68"/>
    </row>
    <row r="11" spans="1:6" ht="24.75" customHeight="1">
      <c r="A11" s="42" t="s">
        <v>119</v>
      </c>
      <c r="B11" s="43">
        <v>28.42</v>
      </c>
      <c r="C11" s="48">
        <v>28.42</v>
      </c>
      <c r="D11" s="46"/>
      <c r="E11" s="67"/>
      <c r="F11" s="22"/>
    </row>
    <row r="12" spans="1:5" ht="24.75" customHeight="1">
      <c r="A12" s="49" t="s">
        <v>120</v>
      </c>
      <c r="B12" s="45">
        <v>10.98</v>
      </c>
      <c r="C12" s="47">
        <v>10.98</v>
      </c>
      <c r="D12" s="44"/>
      <c r="E12" s="44"/>
    </row>
    <row r="13" spans="1:5" ht="24.75" customHeight="1">
      <c r="A13" s="49" t="s">
        <v>121</v>
      </c>
      <c r="B13" s="45">
        <v>16.52</v>
      </c>
      <c r="C13" s="47">
        <v>16.52</v>
      </c>
      <c r="D13" s="44"/>
      <c r="E13" s="44"/>
    </row>
    <row r="14" spans="1:5" ht="24.75" customHeight="1">
      <c r="A14" s="49" t="s">
        <v>122</v>
      </c>
      <c r="B14" s="45">
        <v>0.92</v>
      </c>
      <c r="C14" s="46">
        <v>0.92</v>
      </c>
      <c r="D14" s="46"/>
      <c r="E14" s="67"/>
    </row>
    <row r="15" spans="1:6" ht="24.75" customHeight="1">
      <c r="A15" s="42" t="s">
        <v>123</v>
      </c>
      <c r="B15" s="43">
        <v>8.16</v>
      </c>
      <c r="C15" s="48">
        <v>8.16</v>
      </c>
      <c r="D15" s="44"/>
      <c r="E15" s="44"/>
      <c r="F15" s="66"/>
    </row>
    <row r="16" spans="1:5" ht="24.75" customHeight="1">
      <c r="A16" s="24" t="s">
        <v>124</v>
      </c>
      <c r="B16" s="45">
        <v>8.16</v>
      </c>
      <c r="C16" s="46">
        <v>8.16</v>
      </c>
      <c r="D16" s="44"/>
      <c r="E16" s="44"/>
    </row>
    <row r="17" ht="12.75" customHeight="1"/>
    <row r="18" ht="12.75" customHeight="1">
      <c r="G18" s="66"/>
    </row>
    <row r="19" ht="12.75" customHeight="1"/>
    <row r="20" ht="12.75" customHeight="1"/>
    <row r="21" ht="12.75" customHeight="1"/>
    <row r="22" ht="12.75" customHeight="1"/>
    <row r="23" ht="9.75" customHeight="1">
      <c r="B23" s="65"/>
    </row>
  </sheetData>
  <sheetProtection/>
  <mergeCells count="1">
    <mergeCell ref="A2:E2"/>
  </mergeCells>
  <printOptions horizontalCentered="1"/>
  <pageMargins left="0.7874015748031497" right="0.7874015748031497" top="0.68" bottom="0.51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35"/>
  <sheetViews>
    <sheetView showGridLines="0" showZeros="0" workbookViewId="0" topLeftCell="A4">
      <selection activeCell="F36" sqref="F36"/>
    </sheetView>
  </sheetViews>
  <sheetFormatPr defaultColWidth="9.140625" defaultRowHeight="12.75"/>
  <cols>
    <col min="1" max="1" width="33.421875" style="0" customWidth="1"/>
    <col min="2" max="2" width="25.00390625" style="2" customWidth="1"/>
    <col min="3" max="3" width="36.140625" style="0" customWidth="1"/>
    <col min="4" max="4" width="22.57421875" style="2" customWidth="1"/>
    <col min="5" max="99" width="9.00390625" style="0" customWidth="1"/>
  </cols>
  <sheetData>
    <row r="1" spans="1:5" ht="24" customHeight="1">
      <c r="A1" s="1" t="s">
        <v>125</v>
      </c>
      <c r="C1" s="2"/>
      <c r="E1" s="2"/>
    </row>
    <row r="2" spans="1:98" ht="25.5" customHeight="1">
      <c r="A2" s="52" t="s">
        <v>126</v>
      </c>
      <c r="B2" s="52"/>
      <c r="C2" s="52"/>
      <c r="D2" s="5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</row>
    <row r="3" spans="1:98" ht="16.5" customHeight="1">
      <c r="A3" s="9"/>
      <c r="B3" s="53"/>
      <c r="C3" s="54"/>
      <c r="D3" s="4" t="s">
        <v>31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</row>
    <row r="4" spans="1:98" ht="13.5" customHeight="1">
      <c r="A4" s="12" t="s">
        <v>127</v>
      </c>
      <c r="B4" s="12"/>
      <c r="C4" s="12" t="s">
        <v>128</v>
      </c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3.5" customHeight="1">
      <c r="A5" s="12" t="s">
        <v>36</v>
      </c>
      <c r="B5" s="12" t="s">
        <v>35</v>
      </c>
      <c r="C5" s="12" t="s">
        <v>36</v>
      </c>
      <c r="D5" s="12" t="s">
        <v>35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13.5" customHeight="1">
      <c r="A6" s="55" t="s">
        <v>129</v>
      </c>
      <c r="B6" s="56">
        <f>SUM(B7:B9)</f>
        <v>212.77</v>
      </c>
      <c r="C6" s="55" t="s">
        <v>130</v>
      </c>
      <c r="D6" s="57">
        <f>SUM(D7:D34)</f>
        <v>212.77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13.5" customHeight="1">
      <c r="A7" s="27" t="s">
        <v>131</v>
      </c>
      <c r="B7" s="58">
        <v>212.77</v>
      </c>
      <c r="C7" s="27" t="s">
        <v>38</v>
      </c>
      <c r="D7" s="5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13.5" customHeight="1">
      <c r="A8" s="27" t="s">
        <v>132</v>
      </c>
      <c r="B8" s="58"/>
      <c r="C8" s="27" t="s">
        <v>40</v>
      </c>
      <c r="D8" s="5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13.5" customHeight="1">
      <c r="A9" s="27" t="s">
        <v>133</v>
      </c>
      <c r="B9" s="58"/>
      <c r="C9" s="27" t="s">
        <v>42</v>
      </c>
      <c r="D9" s="5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13.5" customHeight="1">
      <c r="A10" s="27"/>
      <c r="B10" s="60"/>
      <c r="C10" s="27" t="s">
        <v>44</v>
      </c>
      <c r="D10" s="5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13.5" customHeight="1">
      <c r="A11" s="27"/>
      <c r="B11" s="60"/>
      <c r="C11" s="27" t="s">
        <v>46</v>
      </c>
      <c r="D11" s="5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13.5" customHeight="1">
      <c r="A12" s="27"/>
      <c r="B12" s="60"/>
      <c r="C12" s="27" t="s">
        <v>48</v>
      </c>
      <c r="D12" s="59">
        <v>176.19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13.5" customHeight="1">
      <c r="A13" s="61"/>
      <c r="B13" s="58"/>
      <c r="C13" s="27" t="s">
        <v>50</v>
      </c>
      <c r="D13" s="5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13.5" customHeight="1">
      <c r="A14" s="61"/>
      <c r="B14" s="58"/>
      <c r="C14" s="27" t="s">
        <v>52</v>
      </c>
      <c r="D14" s="59">
        <v>28.42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13.5" customHeight="1">
      <c r="A15" s="61"/>
      <c r="B15" s="58"/>
      <c r="C15" s="27" t="s">
        <v>54</v>
      </c>
      <c r="D15" s="5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13.5" customHeight="1">
      <c r="A16" s="61"/>
      <c r="B16" s="58"/>
      <c r="C16" s="27" t="s">
        <v>55</v>
      </c>
      <c r="D16" s="59">
        <v>8.16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13.5" customHeight="1">
      <c r="A17" s="61"/>
      <c r="B17" s="58"/>
      <c r="C17" s="27" t="s">
        <v>56</v>
      </c>
      <c r="D17" s="5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13.5" customHeight="1">
      <c r="A18" s="61"/>
      <c r="B18" s="58"/>
      <c r="C18" s="27" t="s">
        <v>57</v>
      </c>
      <c r="D18" s="5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13.5" customHeight="1">
      <c r="A19" s="61"/>
      <c r="B19" s="58"/>
      <c r="C19" s="27" t="s">
        <v>58</v>
      </c>
      <c r="D19" s="5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13.5" customHeight="1">
      <c r="A20" s="61"/>
      <c r="B20" s="58"/>
      <c r="C20" s="27" t="s">
        <v>59</v>
      </c>
      <c r="D20" s="5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13.5" customHeight="1">
      <c r="A21" s="61"/>
      <c r="B21" s="58"/>
      <c r="C21" s="27" t="s">
        <v>60</v>
      </c>
      <c r="D21" s="5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13.5" customHeight="1">
      <c r="A22" s="61"/>
      <c r="B22" s="58"/>
      <c r="C22" s="27" t="s">
        <v>61</v>
      </c>
      <c r="D22" s="5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13.5" customHeight="1">
      <c r="A23" s="61"/>
      <c r="B23" s="58"/>
      <c r="C23" s="27" t="s">
        <v>62</v>
      </c>
      <c r="D23" s="5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13.5" customHeight="1">
      <c r="A24" s="61"/>
      <c r="B24" s="58"/>
      <c r="C24" s="27" t="s">
        <v>63</v>
      </c>
      <c r="D24" s="5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13.5" customHeight="1">
      <c r="A25" s="61"/>
      <c r="B25" s="58"/>
      <c r="C25" s="27" t="s">
        <v>64</v>
      </c>
      <c r="D25" s="5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13.5" customHeight="1">
      <c r="A26" s="61"/>
      <c r="B26" s="58"/>
      <c r="C26" s="27" t="s">
        <v>65</v>
      </c>
      <c r="D26" s="5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13.5" customHeight="1">
      <c r="A27" s="61"/>
      <c r="B27" s="58"/>
      <c r="C27" s="27" t="s">
        <v>66</v>
      </c>
      <c r="D27" s="5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13.5" customHeight="1">
      <c r="A28" s="61"/>
      <c r="B28" s="58"/>
      <c r="C28" s="27" t="s">
        <v>67</v>
      </c>
      <c r="D28" s="5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13.5" customHeight="1">
      <c r="A29" s="61"/>
      <c r="B29" s="58"/>
      <c r="C29" s="27" t="s">
        <v>68</v>
      </c>
      <c r="D29" s="5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13.5" customHeight="1">
      <c r="A30" s="61"/>
      <c r="B30" s="58"/>
      <c r="C30" s="27" t="s">
        <v>69</v>
      </c>
      <c r="D30" s="5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13.5" customHeight="1">
      <c r="A31" s="61"/>
      <c r="B31" s="58"/>
      <c r="C31" s="27" t="s">
        <v>70</v>
      </c>
      <c r="D31" s="5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13.5" customHeight="1">
      <c r="A32" s="61"/>
      <c r="B32" s="58"/>
      <c r="C32" s="27" t="s">
        <v>71</v>
      </c>
      <c r="D32" s="5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13.5" customHeight="1">
      <c r="A33" s="61"/>
      <c r="B33" s="58"/>
      <c r="C33" s="27" t="s">
        <v>72</v>
      </c>
      <c r="D33" s="5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13.5" customHeight="1">
      <c r="A34" s="61"/>
      <c r="B34" s="58"/>
      <c r="C34" s="27" t="s">
        <v>73</v>
      </c>
      <c r="D34" s="5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13.5" customHeight="1">
      <c r="A35" s="12" t="s">
        <v>134</v>
      </c>
      <c r="B35" s="56">
        <f>SUM(B6)</f>
        <v>212.77</v>
      </c>
      <c r="C35" s="12" t="s">
        <v>135</v>
      </c>
      <c r="D35" s="56">
        <f>SUM(D6)</f>
        <v>212.77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</sheetData>
  <sheetProtection/>
  <mergeCells count="3">
    <mergeCell ref="A2:D2"/>
    <mergeCell ref="A4:B4"/>
    <mergeCell ref="C4:D4"/>
  </mergeCells>
  <printOptions horizontalCentered="1"/>
  <pageMargins left="0.9842519685039371" right="0.7874015748031497" top="0.5118055555555555" bottom="0.4326388888888889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workbookViewId="0" topLeftCell="A1">
      <selection activeCell="F8" sqref="F8"/>
    </sheetView>
  </sheetViews>
  <sheetFormatPr defaultColWidth="9.140625" defaultRowHeight="12.75"/>
  <cols>
    <col min="1" max="1" width="24.00390625" style="0" customWidth="1"/>
    <col min="2" max="11" width="10.7109375" style="0" customWidth="1"/>
    <col min="12" max="13" width="6.8515625" style="0" customWidth="1"/>
  </cols>
  <sheetData>
    <row r="1" spans="1:5" ht="24" customHeight="1">
      <c r="A1" s="1" t="s">
        <v>136</v>
      </c>
      <c r="B1" s="2"/>
      <c r="C1" s="2"/>
      <c r="D1" s="2"/>
      <c r="E1" s="2"/>
    </row>
    <row r="2" spans="1:11" ht="24.75" customHeight="1">
      <c r="A2" s="3" t="s">
        <v>137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31</v>
      </c>
    </row>
    <row r="4" spans="1:12" ht="24.75" customHeight="1">
      <c r="A4" s="12" t="s">
        <v>138</v>
      </c>
      <c r="B4" s="12" t="s">
        <v>139</v>
      </c>
      <c r="C4" s="12" t="s">
        <v>140</v>
      </c>
      <c r="D4" s="12"/>
      <c r="E4" s="12"/>
      <c r="F4" s="12" t="s">
        <v>141</v>
      </c>
      <c r="G4" s="12"/>
      <c r="H4" s="12"/>
      <c r="I4" s="12" t="s">
        <v>142</v>
      </c>
      <c r="J4" s="12"/>
      <c r="K4" s="12"/>
      <c r="L4" s="9"/>
    </row>
    <row r="5" spans="1:12" ht="24.75" customHeight="1">
      <c r="A5" s="12"/>
      <c r="B5" s="12"/>
      <c r="C5" s="12" t="s">
        <v>143</v>
      </c>
      <c r="D5" s="12" t="s">
        <v>110</v>
      </c>
      <c r="E5" s="12" t="s">
        <v>111</v>
      </c>
      <c r="F5" s="12" t="s">
        <v>143</v>
      </c>
      <c r="G5" s="12" t="s">
        <v>110</v>
      </c>
      <c r="H5" s="12" t="s">
        <v>111</v>
      </c>
      <c r="I5" s="12" t="s">
        <v>143</v>
      </c>
      <c r="J5" s="12" t="s">
        <v>110</v>
      </c>
      <c r="K5" s="12" t="s">
        <v>111</v>
      </c>
      <c r="L5" s="9"/>
    </row>
    <row r="6" spans="1:12" ht="24.75" customHeight="1">
      <c r="A6" s="13" t="s">
        <v>113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3">
        <v>4</v>
      </c>
      <c r="I6" s="13">
        <v>2</v>
      </c>
      <c r="J6" s="13">
        <v>3</v>
      </c>
      <c r="K6" s="13">
        <v>4</v>
      </c>
      <c r="L6" s="9"/>
    </row>
    <row r="7" spans="1:11" ht="24.75" customHeight="1">
      <c r="A7" s="42" t="s">
        <v>143</v>
      </c>
      <c r="B7" s="32">
        <v>212.77</v>
      </c>
      <c r="C7" s="32">
        <v>212.77</v>
      </c>
      <c r="D7" s="32">
        <v>182.77</v>
      </c>
      <c r="E7" s="32">
        <f aca="true" t="shared" si="0" ref="C7:K8">SUM(E8)</f>
        <v>30</v>
      </c>
      <c r="F7" s="50">
        <f t="shared" si="0"/>
        <v>0</v>
      </c>
      <c r="G7" s="50">
        <f t="shared" si="0"/>
        <v>0</v>
      </c>
      <c r="H7" s="50">
        <f t="shared" si="0"/>
        <v>0</v>
      </c>
      <c r="I7" s="50">
        <f t="shared" si="0"/>
        <v>0</v>
      </c>
      <c r="J7" s="50">
        <f t="shared" si="0"/>
        <v>0</v>
      </c>
      <c r="K7" s="50">
        <f t="shared" si="0"/>
        <v>0</v>
      </c>
    </row>
    <row r="8" spans="1:11" ht="24.75" customHeight="1">
      <c r="A8" s="42" t="s">
        <v>3</v>
      </c>
      <c r="B8" s="32">
        <v>212.77</v>
      </c>
      <c r="C8" s="32">
        <v>212.77</v>
      </c>
      <c r="D8" s="32">
        <v>182.77</v>
      </c>
      <c r="E8" s="32">
        <v>30</v>
      </c>
      <c r="F8" s="50">
        <f t="shared" si="0"/>
        <v>0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</row>
    <row r="9" spans="1:11" ht="24.75" customHeight="1">
      <c r="A9" s="42" t="s">
        <v>3</v>
      </c>
      <c r="B9" s="32">
        <v>212.77</v>
      </c>
      <c r="C9" s="32">
        <v>212.77</v>
      </c>
      <c r="D9" s="32">
        <v>182.77</v>
      </c>
      <c r="E9" s="32">
        <v>30</v>
      </c>
      <c r="F9" s="28">
        <f>SUM(G9:H9)</f>
        <v>0</v>
      </c>
      <c r="G9" s="51"/>
      <c r="H9" s="51"/>
      <c r="I9" s="28">
        <f>SUM(J9:K9)</f>
        <v>0</v>
      </c>
      <c r="J9" s="51"/>
      <c r="K9" s="51"/>
    </row>
    <row r="10" spans="1:5" ht="12.75" customHeight="1">
      <c r="A10" s="22"/>
      <c r="D10" s="22"/>
      <c r="E10" s="22"/>
    </row>
    <row r="11" spans="1:5" ht="12.75" customHeight="1">
      <c r="A11" s="22"/>
      <c r="B11" s="22"/>
      <c r="D11" s="22"/>
      <c r="E11" s="22"/>
    </row>
    <row r="12" spans="2:6" ht="12.75" customHeight="1">
      <c r="B12" s="22"/>
      <c r="D12" s="22"/>
      <c r="E12" s="22"/>
      <c r="F12" s="22"/>
    </row>
    <row r="13" spans="2:6" ht="12.75" customHeight="1">
      <c r="B13" s="22"/>
      <c r="E13" s="22"/>
      <c r="F13" s="22"/>
    </row>
    <row r="14" spans="2:6" ht="12.75" customHeight="1">
      <c r="B14" s="22"/>
      <c r="E14" s="22"/>
      <c r="F14" s="22"/>
    </row>
    <row r="15" spans="3:6" ht="12.75" customHeight="1">
      <c r="C15" s="22"/>
      <c r="F15" s="22"/>
    </row>
    <row r="16" spans="3:6" ht="12.75" customHeight="1">
      <c r="C16" s="22"/>
      <c r="D16" s="22"/>
      <c r="F16" s="22"/>
    </row>
    <row r="17" spans="4:6" ht="12.75" customHeight="1">
      <c r="D17" s="22"/>
      <c r="F17" s="22"/>
    </row>
    <row r="18" spans="5:6" ht="12.75" customHeight="1">
      <c r="E18" s="22"/>
      <c r="F18" s="22"/>
    </row>
    <row r="19" ht="12.75" customHeight="1">
      <c r="F19" s="22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8125" right="0.78125" top="0.78125" bottom="0.78125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D10" sqref="D10"/>
    </sheetView>
  </sheetViews>
  <sheetFormatPr defaultColWidth="9.140625" defaultRowHeight="12.75"/>
  <cols>
    <col min="1" max="1" width="52.00390625" style="0" customWidth="1"/>
    <col min="2" max="4" width="20.7109375" style="2" customWidth="1"/>
    <col min="5" max="6" width="6.8515625" style="0" customWidth="1"/>
  </cols>
  <sheetData>
    <row r="1" spans="1:5" ht="24" customHeight="1">
      <c r="A1" s="1" t="s">
        <v>144</v>
      </c>
      <c r="E1" s="2"/>
    </row>
    <row r="2" spans="1:4" ht="24.75" customHeight="1">
      <c r="A2" s="3" t="s">
        <v>145</v>
      </c>
      <c r="B2" s="3"/>
      <c r="C2" s="3"/>
      <c r="D2" s="3"/>
    </row>
    <row r="3" ht="24.75" customHeight="1">
      <c r="D3" s="4" t="s">
        <v>31</v>
      </c>
    </row>
    <row r="4" spans="1:5" ht="21.75" customHeight="1">
      <c r="A4" s="12" t="s">
        <v>108</v>
      </c>
      <c r="B4" s="12" t="s">
        <v>140</v>
      </c>
      <c r="C4" s="12"/>
      <c r="D4" s="12"/>
      <c r="E4" s="9"/>
    </row>
    <row r="5" spans="1:5" ht="21.75" customHeight="1">
      <c r="A5" s="12"/>
      <c r="B5" s="12" t="s">
        <v>146</v>
      </c>
      <c r="C5" s="12" t="s">
        <v>110</v>
      </c>
      <c r="D5" s="12" t="s">
        <v>111</v>
      </c>
      <c r="E5" s="9"/>
    </row>
    <row r="6" spans="1:5" ht="25.5" customHeight="1">
      <c r="A6" s="13" t="s">
        <v>113</v>
      </c>
      <c r="B6" s="13">
        <v>1</v>
      </c>
      <c r="C6" s="13">
        <v>2</v>
      </c>
      <c r="D6" s="13">
        <v>3</v>
      </c>
      <c r="E6" s="9"/>
    </row>
    <row r="7" spans="1:5" ht="25.5" customHeight="1">
      <c r="A7" s="14" t="s">
        <v>147</v>
      </c>
      <c r="B7" s="41">
        <v>202.77</v>
      </c>
      <c r="C7" s="41">
        <v>182.77</v>
      </c>
      <c r="D7" s="41">
        <v>30</v>
      </c>
      <c r="E7" s="9"/>
    </row>
    <row r="8" spans="1:4" ht="25.5" customHeight="1">
      <c r="A8" s="42" t="s">
        <v>148</v>
      </c>
      <c r="B8" s="43">
        <v>176.19</v>
      </c>
      <c r="C8" s="44">
        <v>146.19</v>
      </c>
      <c r="D8" s="44">
        <v>30</v>
      </c>
    </row>
    <row r="9" spans="1:4" ht="25.5" customHeight="1">
      <c r="A9" s="24" t="s">
        <v>116</v>
      </c>
      <c r="B9" s="45">
        <v>125.75</v>
      </c>
      <c r="C9" s="46">
        <v>125.75</v>
      </c>
      <c r="D9" s="47"/>
    </row>
    <row r="10" spans="1:4" ht="25.5" customHeight="1">
      <c r="A10" s="24" t="s">
        <v>149</v>
      </c>
      <c r="B10" s="45">
        <v>30</v>
      </c>
      <c r="C10" s="46"/>
      <c r="D10" s="46">
        <v>30</v>
      </c>
    </row>
    <row r="11" spans="1:4" ht="25.5" customHeight="1">
      <c r="A11" s="24" t="s">
        <v>150</v>
      </c>
      <c r="B11" s="45">
        <v>20.44</v>
      </c>
      <c r="C11" s="46">
        <v>20.44</v>
      </c>
      <c r="D11" s="46"/>
    </row>
    <row r="12" spans="1:5" ht="25.5" customHeight="1">
      <c r="A12" s="42" t="s">
        <v>119</v>
      </c>
      <c r="B12" s="43">
        <v>28.42</v>
      </c>
      <c r="C12" s="48">
        <v>28.42</v>
      </c>
      <c r="D12" s="46"/>
      <c r="E12" s="22"/>
    </row>
    <row r="13" spans="1:5" ht="25.5" customHeight="1">
      <c r="A13" s="49" t="s">
        <v>120</v>
      </c>
      <c r="B13" s="45">
        <v>10.98</v>
      </c>
      <c r="C13" s="47">
        <v>10.98</v>
      </c>
      <c r="D13" s="44"/>
      <c r="E13" s="22"/>
    </row>
    <row r="14" spans="1:5" ht="25.5" customHeight="1">
      <c r="A14" s="49" t="s">
        <v>121</v>
      </c>
      <c r="B14" s="45">
        <v>16.52</v>
      </c>
      <c r="C14" s="47">
        <v>16.52</v>
      </c>
      <c r="D14" s="44"/>
      <c r="E14" s="22"/>
    </row>
    <row r="15" spans="1:5" ht="25.5" customHeight="1">
      <c r="A15" s="49" t="s">
        <v>122</v>
      </c>
      <c r="B15" s="45">
        <v>0.92</v>
      </c>
      <c r="C15" s="46">
        <v>0.92</v>
      </c>
      <c r="D15" s="46"/>
      <c r="E15" s="22"/>
    </row>
    <row r="16" spans="1:5" ht="25.5" customHeight="1">
      <c r="A16" s="42" t="s">
        <v>123</v>
      </c>
      <c r="B16" s="43">
        <v>8.16</v>
      </c>
      <c r="C16" s="48">
        <v>8.16</v>
      </c>
      <c r="D16" s="44"/>
      <c r="E16" s="22"/>
    </row>
    <row r="17" spans="1:5" ht="25.5" customHeight="1">
      <c r="A17" s="24" t="s">
        <v>124</v>
      </c>
      <c r="B17" s="45">
        <v>8.16</v>
      </c>
      <c r="C17" s="46">
        <v>8.16</v>
      </c>
      <c r="D17" s="44"/>
      <c r="E17" s="22"/>
    </row>
  </sheetData>
  <sheetProtection/>
  <mergeCells count="3">
    <mergeCell ref="A2:D2"/>
    <mergeCell ref="B4:D4"/>
    <mergeCell ref="A4:A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C16" sqref="C16"/>
    </sheetView>
  </sheetViews>
  <sheetFormatPr defaultColWidth="9.140625" defaultRowHeight="12.75"/>
  <cols>
    <col min="1" max="1" width="50.140625" style="0" customWidth="1"/>
    <col min="2" max="4" width="19.7109375" style="2" customWidth="1"/>
    <col min="5" max="6" width="6.8515625" style="0" customWidth="1"/>
  </cols>
  <sheetData>
    <row r="1" spans="1:5" ht="24" customHeight="1">
      <c r="A1" s="1" t="s">
        <v>151</v>
      </c>
      <c r="E1" s="2"/>
    </row>
    <row r="2" spans="1:4" ht="24" customHeight="1">
      <c r="A2" s="29" t="s">
        <v>152</v>
      </c>
      <c r="B2" s="29"/>
      <c r="C2" s="29"/>
      <c r="D2" s="29"/>
    </row>
    <row r="3" ht="21" customHeight="1">
      <c r="D3" s="4" t="s">
        <v>31</v>
      </c>
    </row>
    <row r="4" spans="1:5" ht="22.5" customHeight="1">
      <c r="A4" s="12" t="s">
        <v>153</v>
      </c>
      <c r="B4" s="12" t="s">
        <v>154</v>
      </c>
      <c r="C4" s="12"/>
      <c r="D4" s="12"/>
      <c r="E4" s="9"/>
    </row>
    <row r="5" spans="1:5" ht="22.5" customHeight="1">
      <c r="A5" s="12"/>
      <c r="B5" s="12" t="s">
        <v>146</v>
      </c>
      <c r="C5" s="12" t="s">
        <v>155</v>
      </c>
      <c r="D5" s="12" t="s">
        <v>156</v>
      </c>
      <c r="E5" s="9"/>
    </row>
    <row r="6" spans="1:5" ht="15.75" customHeight="1">
      <c r="A6" s="30" t="s">
        <v>113</v>
      </c>
      <c r="B6" s="13">
        <v>1</v>
      </c>
      <c r="C6" s="13">
        <v>2</v>
      </c>
      <c r="D6" s="13">
        <v>3</v>
      </c>
      <c r="E6" s="9"/>
    </row>
    <row r="7" spans="1:5" ht="15.75" customHeight="1">
      <c r="A7" s="31" t="s">
        <v>157</v>
      </c>
      <c r="B7" s="32">
        <f>B8+B15+B26</f>
        <v>161.30999999999997</v>
      </c>
      <c r="C7" s="32">
        <f>C8+C26</f>
        <v>138.67</v>
      </c>
      <c r="D7" s="32">
        <f>D15</f>
        <v>22.64</v>
      </c>
      <c r="E7" s="9"/>
    </row>
    <row r="8" spans="1:4" ht="15.75" customHeight="1">
      <c r="A8" s="33" t="s">
        <v>158</v>
      </c>
      <c r="B8" s="32">
        <v>111.69</v>
      </c>
      <c r="C8" s="32">
        <v>111.69</v>
      </c>
      <c r="D8" s="32">
        <f>SUM(D9:D11)</f>
        <v>0</v>
      </c>
    </row>
    <row r="9" spans="1:4" ht="15.75" customHeight="1">
      <c r="A9" s="34" t="s">
        <v>159</v>
      </c>
      <c r="B9" s="35">
        <v>47.95</v>
      </c>
      <c r="C9" s="35">
        <v>47.95</v>
      </c>
      <c r="D9" s="20"/>
    </row>
    <row r="10" spans="1:4" ht="15.75" customHeight="1">
      <c r="A10" s="34" t="s">
        <v>160</v>
      </c>
      <c r="B10" s="35">
        <v>29.74</v>
      </c>
      <c r="C10" s="35">
        <v>29.74</v>
      </c>
      <c r="D10" s="20"/>
    </row>
    <row r="11" spans="1:4" ht="15.75" customHeight="1">
      <c r="A11" s="34" t="s">
        <v>161</v>
      </c>
      <c r="B11" s="35">
        <v>16.32</v>
      </c>
      <c r="C11" s="35">
        <v>16.32</v>
      </c>
      <c r="D11" s="20"/>
    </row>
    <row r="12" spans="1:4" ht="15.75" customHeight="1">
      <c r="A12" s="34" t="s">
        <v>162</v>
      </c>
      <c r="B12" s="35">
        <v>8.16</v>
      </c>
      <c r="C12" s="35">
        <v>8.16</v>
      </c>
      <c r="D12" s="20"/>
    </row>
    <row r="13" spans="1:4" ht="15.75" customHeight="1">
      <c r="A13" s="34" t="s">
        <v>163</v>
      </c>
      <c r="B13" s="35">
        <v>0.2</v>
      </c>
      <c r="C13" s="35">
        <v>0.2</v>
      </c>
      <c r="D13" s="20"/>
    </row>
    <row r="14" spans="1:4" ht="15.75" customHeight="1">
      <c r="A14" s="36" t="s">
        <v>164</v>
      </c>
      <c r="B14" s="20">
        <v>9.32</v>
      </c>
      <c r="C14" s="20">
        <v>9.32</v>
      </c>
      <c r="D14" s="20"/>
    </row>
    <row r="15" spans="1:4" ht="15.75" customHeight="1">
      <c r="A15" s="33" t="s">
        <v>165</v>
      </c>
      <c r="B15" s="37">
        <v>22.64</v>
      </c>
      <c r="C15" s="37">
        <f>SUM(C16:C25)</f>
        <v>0</v>
      </c>
      <c r="D15" s="37">
        <f>SUM(D16:D25)</f>
        <v>22.64</v>
      </c>
    </row>
    <row r="16" spans="1:4" ht="15.75" customHeight="1">
      <c r="A16" s="34" t="s">
        <v>166</v>
      </c>
      <c r="B16" s="35">
        <v>1.1</v>
      </c>
      <c r="C16" s="20"/>
      <c r="D16" s="35">
        <v>1.1</v>
      </c>
    </row>
    <row r="17" spans="1:4" ht="15.75" customHeight="1">
      <c r="A17" s="34" t="s">
        <v>167</v>
      </c>
      <c r="B17" s="35">
        <v>0.44</v>
      </c>
      <c r="C17" s="20"/>
      <c r="D17" s="35">
        <v>0.44</v>
      </c>
    </row>
    <row r="18" spans="1:4" ht="15.75" customHeight="1">
      <c r="A18" s="34" t="s">
        <v>168</v>
      </c>
      <c r="B18" s="35">
        <v>0.15</v>
      </c>
      <c r="C18" s="20"/>
      <c r="D18" s="35">
        <v>0.15</v>
      </c>
    </row>
    <row r="19" spans="1:4" ht="15.75" customHeight="1">
      <c r="A19" s="34" t="s">
        <v>169</v>
      </c>
      <c r="B19" s="35">
        <v>0.18</v>
      </c>
      <c r="C19" s="20"/>
      <c r="D19" s="35">
        <v>0.18</v>
      </c>
    </row>
    <row r="20" spans="1:4" ht="15.75" customHeight="1">
      <c r="A20" s="34" t="s">
        <v>170</v>
      </c>
      <c r="B20" s="35">
        <v>0.55</v>
      </c>
      <c r="C20" s="20"/>
      <c r="D20" s="35">
        <v>0.55</v>
      </c>
    </row>
    <row r="21" spans="1:4" ht="15.75" customHeight="1">
      <c r="A21" s="34" t="s">
        <v>171</v>
      </c>
      <c r="B21" s="35">
        <v>1.13</v>
      </c>
      <c r="C21" s="20"/>
      <c r="D21" s="35">
        <v>1.13</v>
      </c>
    </row>
    <row r="22" spans="1:4" ht="15.75" customHeight="1">
      <c r="A22" s="34" t="s">
        <v>172</v>
      </c>
      <c r="B22" s="35">
        <v>3.3</v>
      </c>
      <c r="C22" s="20"/>
      <c r="D22" s="35">
        <v>3.3</v>
      </c>
    </row>
    <row r="23" spans="1:4" ht="15.75" customHeight="1">
      <c r="A23" s="34" t="s">
        <v>173</v>
      </c>
      <c r="B23" s="35">
        <v>1.55</v>
      </c>
      <c r="C23" s="20"/>
      <c r="D23" s="35">
        <v>1.55</v>
      </c>
    </row>
    <row r="24" spans="1:4" ht="15.75" customHeight="1">
      <c r="A24" s="34" t="s">
        <v>174</v>
      </c>
      <c r="B24" s="35">
        <v>1.94</v>
      </c>
      <c r="C24" s="20"/>
      <c r="D24" s="35">
        <v>1.94</v>
      </c>
    </row>
    <row r="25" spans="1:4" ht="15.75" customHeight="1">
      <c r="A25" s="34" t="s">
        <v>175</v>
      </c>
      <c r="B25" s="35">
        <v>12.3</v>
      </c>
      <c r="C25" s="20"/>
      <c r="D25" s="35">
        <v>12.3</v>
      </c>
    </row>
    <row r="26" spans="1:4" ht="15.75" customHeight="1">
      <c r="A26" s="33" t="s">
        <v>176</v>
      </c>
      <c r="B26" s="37">
        <v>26.98</v>
      </c>
      <c r="C26" s="37">
        <v>26.98</v>
      </c>
      <c r="D26" s="37">
        <f>SUM(D29:D31)</f>
        <v>0</v>
      </c>
    </row>
    <row r="27" spans="1:4" ht="15.75" customHeight="1">
      <c r="A27" s="38" t="s">
        <v>177</v>
      </c>
      <c r="B27" s="35">
        <v>0.69</v>
      </c>
      <c r="C27" s="35">
        <v>0.69</v>
      </c>
      <c r="D27" s="37"/>
    </row>
    <row r="28" spans="1:4" ht="15.75" customHeight="1">
      <c r="A28" s="38" t="s">
        <v>178</v>
      </c>
      <c r="B28" s="35">
        <v>7.48</v>
      </c>
      <c r="C28" s="35">
        <v>7.48</v>
      </c>
      <c r="D28" s="37"/>
    </row>
    <row r="29" spans="1:4" ht="15.75" customHeight="1">
      <c r="A29" s="36" t="s">
        <v>179</v>
      </c>
      <c r="B29" s="20">
        <v>10.98</v>
      </c>
      <c r="C29" s="20">
        <v>10.98</v>
      </c>
      <c r="D29" s="20"/>
    </row>
    <row r="30" spans="1:4" ht="15.75" customHeight="1">
      <c r="A30" s="36" t="s">
        <v>180</v>
      </c>
      <c r="B30" s="20">
        <v>0.72</v>
      </c>
      <c r="C30" s="20">
        <v>0.72</v>
      </c>
      <c r="D30" s="20"/>
    </row>
    <row r="31" spans="1:4" ht="15.75" customHeight="1">
      <c r="A31" s="36" t="s">
        <v>181</v>
      </c>
      <c r="B31" s="20">
        <v>6.19</v>
      </c>
      <c r="C31" s="20">
        <v>6.19</v>
      </c>
      <c r="D31" s="20"/>
    </row>
    <row r="32" spans="1:4" ht="15.75" customHeight="1">
      <c r="A32" s="39" t="s">
        <v>182</v>
      </c>
      <c r="B32" s="20">
        <v>0.92</v>
      </c>
      <c r="C32" s="20">
        <v>0.92</v>
      </c>
      <c r="D32" s="40"/>
    </row>
  </sheetData>
  <sheetProtection/>
  <mergeCells count="3">
    <mergeCell ref="A2:D2"/>
    <mergeCell ref="B4:D4"/>
    <mergeCell ref="A4:A5"/>
  </mergeCells>
  <printOptions horizontalCentered="1"/>
  <pageMargins left="0.7874015748031497" right="0.7874015748031497" top="0.3145833333333333" bottom="0.15694444444444444" header="0.3541666666666667" footer="0.1569444444444444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2019-05-31T09:33:38Z</cp:lastPrinted>
  <dcterms:created xsi:type="dcterms:W3CDTF">2017-03-28T17:40:21Z</dcterms:created>
  <dcterms:modified xsi:type="dcterms:W3CDTF">2022-06-24T08:57:18Z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61E99E2A1FE34F348F8BEA102AA00E29</vt:lpwstr>
  </property>
  <property fmtid="{D5CDD505-2E9C-101B-9397-08002B2CF9AE}" pid="4" name="퀀_generated_2.-2147483648">
    <vt:i4>2052</vt:i4>
  </property>
</Properties>
</file>